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kato\Downloads\"/>
    </mc:Choice>
  </mc:AlternateContent>
  <xr:revisionPtr revIDLastSave="0" documentId="13_ncr:1_{09FEECC1-546B-40B9-9C8D-2A7E27CECA99}" xr6:coauthVersionLast="47" xr6:coauthVersionMax="47" xr10:uidLastSave="{00000000-0000-0000-0000-000000000000}"/>
  <bookViews>
    <workbookView xWindow="-120" yWindow="-120" windowWidth="24240" windowHeight="13140" xr2:uid="{7AE04D50-214C-412B-AF29-ACB95940A8D7}"/>
  </bookViews>
  <sheets>
    <sheet name="Blank" sheetId="12" r:id="rId1"/>
    <sheet name="参照" sheetId="15" state="hidden" r:id="rId2"/>
  </sheets>
  <definedNames>
    <definedName name="_xlnm._FilterDatabase" localSheetId="1" hidden="1">参照!$B$1:$B$233</definedName>
    <definedName name="_xlnm.Print_Area" localSheetId="0">Blank!$A$1:$I$47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2" l="1"/>
  <c r="K8" i="12" s="1"/>
  <c r="H26" i="12"/>
  <c r="H16" i="12"/>
  <c r="I4" i="12"/>
  <c r="C26" i="12"/>
  <c r="B26" i="12"/>
  <c r="I16" i="12"/>
  <c r="K21" i="12" l="1"/>
  <c r="K20" i="12"/>
  <c r="K17" i="12"/>
  <c r="K7" i="12"/>
  <c r="A8" i="12"/>
  <c r="I2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加藤萌々子</author>
  </authors>
  <commentList>
    <comment ref="B4" authorId="0" shapeId="0" xr:uid="{6800BBCA-2E28-46E2-8267-F1F375495755}">
      <text>
        <r>
          <rPr>
            <b/>
            <sz val="9"/>
            <color indexed="81"/>
            <rFont val="MS P ゴシック"/>
            <family val="3"/>
            <charset val="128"/>
          </rPr>
          <t>部屋番号、ビル名等</t>
        </r>
      </text>
    </comment>
    <comment ref="B5" authorId="0" shapeId="0" xr:uid="{22447DC1-6F01-46E3-A606-02167DED9F4D}">
      <text>
        <r>
          <rPr>
            <b/>
            <sz val="9"/>
            <color indexed="81"/>
            <rFont val="MS P ゴシック"/>
            <family val="3"/>
            <charset val="128"/>
          </rPr>
          <t>ストリートアドレス、
区名、都市名、郵便番号</t>
        </r>
      </text>
    </comment>
    <comment ref="B7" authorId="0" shapeId="0" xr:uid="{B49E2BFE-8F43-4A20-AE3C-BD611253FDC6}">
      <text>
        <r>
          <rPr>
            <b/>
            <sz val="9"/>
            <color indexed="81"/>
            <rFont val="MS P ゴシック"/>
            <family val="3"/>
            <charset val="128"/>
          </rPr>
          <t>国名をプルダウンより選択ください</t>
        </r>
      </text>
    </comment>
  </commentList>
</comments>
</file>

<file path=xl/sharedStrings.xml><?xml version="1.0" encoding="utf-8"?>
<sst xmlns="http://schemas.openxmlformats.org/spreadsheetml/2006/main" count="518" uniqueCount="287">
  <si>
    <t>HAWB No.:</t>
    <phoneticPr fontId="8"/>
  </si>
  <si>
    <t>MAWB No.:</t>
    <phoneticPr fontId="8"/>
  </si>
  <si>
    <t>Flight on:</t>
    <phoneticPr fontId="8"/>
  </si>
  <si>
    <t>AIRCRAFT</t>
    <phoneticPr fontId="8"/>
  </si>
  <si>
    <t>per</t>
    <phoneticPr fontId="8"/>
  </si>
  <si>
    <t>to:</t>
    <phoneticPr fontId="8"/>
  </si>
  <si>
    <t>TOKYO</t>
    <phoneticPr fontId="8"/>
  </si>
  <si>
    <t>Shipped from:</t>
    <phoneticPr fontId="8"/>
  </si>
  <si>
    <t>COUNTRY ORIGIN : JAPAN</t>
    <phoneticPr fontId="8"/>
  </si>
  <si>
    <t>VALUE FOR CUSTOMS PURPOSE ONLY</t>
    <phoneticPr fontId="8"/>
  </si>
  <si>
    <t>NO COMMERCIAL VALUE</t>
    <phoneticPr fontId="8"/>
  </si>
  <si>
    <t>Signed by:</t>
    <phoneticPr fontId="8"/>
  </si>
  <si>
    <t xml:space="preserve">TOTAL : </t>
    <phoneticPr fontId="8"/>
  </si>
  <si>
    <t>FOB JAPAN</t>
    <phoneticPr fontId="8"/>
  </si>
  <si>
    <t>A.D.D.R</t>
    <phoneticPr fontId="8"/>
  </si>
  <si>
    <t>Price</t>
    <phoneticPr fontId="8"/>
  </si>
  <si>
    <t>Marks &amp; Nos.</t>
    <phoneticPr fontId="8"/>
  </si>
  <si>
    <t>Amount</t>
    <phoneticPr fontId="8"/>
  </si>
  <si>
    <t>Unit</t>
    <phoneticPr fontId="8"/>
  </si>
  <si>
    <t>Description of Goods</t>
    <phoneticPr fontId="8"/>
  </si>
  <si>
    <t>Quantity</t>
    <phoneticPr fontId="8"/>
  </si>
  <si>
    <t>Identifying</t>
    <phoneticPr fontId="8"/>
  </si>
  <si>
    <t>Tel:</t>
    <phoneticPr fontId="8"/>
  </si>
  <si>
    <t>Country:</t>
    <phoneticPr fontId="8"/>
  </si>
  <si>
    <t>Attn:</t>
    <phoneticPr fontId="8"/>
  </si>
  <si>
    <t>Date:</t>
    <phoneticPr fontId="8"/>
  </si>
  <si>
    <t>Address:</t>
    <phoneticPr fontId="8"/>
  </si>
  <si>
    <t>CWB No.:</t>
    <phoneticPr fontId="8"/>
  </si>
  <si>
    <t>Shipped to:</t>
    <phoneticPr fontId="8"/>
  </si>
  <si>
    <t>INVOICE</t>
    <phoneticPr fontId="8"/>
  </si>
  <si>
    <t>pcs</t>
  </si>
  <si>
    <t>Shipper:</t>
    <phoneticPr fontId="8"/>
  </si>
  <si>
    <t>address</t>
    <phoneticPr fontId="8"/>
  </si>
  <si>
    <t>tel:</t>
    <phoneticPr fontId="8"/>
  </si>
  <si>
    <t>JPY</t>
  </si>
  <si>
    <t>One (1) Carton Box</t>
    <phoneticPr fontId="8"/>
  </si>
  <si>
    <t>配達先の詳細をご記入ください。</t>
    <rPh sb="0" eb="3">
      <t>ハイタツサキ</t>
    </rPh>
    <rPh sb="4" eb="6">
      <t>ショウサイ</t>
    </rPh>
    <rPh sb="8" eb="10">
      <t>キニュウ</t>
    </rPh>
    <phoneticPr fontId="8"/>
  </si>
  <si>
    <t>輸出者の詳細をご記入ください。</t>
    <rPh sb="0" eb="3">
      <t>ユシュツシャ</t>
    </rPh>
    <rPh sb="4" eb="6">
      <t>ショウサイ</t>
    </rPh>
    <rPh sb="8" eb="10">
      <t>キニュウ</t>
    </rPh>
    <phoneticPr fontId="8"/>
  </si>
  <si>
    <t>内容品の詳細をご記入ください。</t>
    <rPh sb="0" eb="2">
      <t>ナイヨウ</t>
    </rPh>
    <rPh sb="2" eb="3">
      <t>ヒン</t>
    </rPh>
    <rPh sb="4" eb="6">
      <t>ショウサイ</t>
    </rPh>
    <rPh sb="8" eb="10">
      <t>キニュウ</t>
    </rPh>
    <phoneticPr fontId="8"/>
  </si>
  <si>
    <t>(品名・数量・申告価格)</t>
    <rPh sb="1" eb="3">
      <t>ヒンメイ</t>
    </rPh>
    <rPh sb="4" eb="6">
      <t>スウリョウ</t>
    </rPh>
    <rPh sb="7" eb="9">
      <t>シンコク</t>
    </rPh>
    <rPh sb="9" eb="11">
      <t>カカク</t>
    </rPh>
    <phoneticPr fontId="8"/>
  </si>
  <si>
    <t>(社名・住所・電話番号)</t>
    <rPh sb="1" eb="3">
      <t>シャメイ</t>
    </rPh>
    <rPh sb="4" eb="6">
      <t>ジュウショ</t>
    </rPh>
    <rPh sb="7" eb="9">
      <t>デンワ</t>
    </rPh>
    <rPh sb="9" eb="11">
      <t>バンゴウ</t>
    </rPh>
    <phoneticPr fontId="8"/>
  </si>
  <si>
    <t>国名</t>
    <rPh sb="0" eb="2">
      <t>クニメイ</t>
    </rPh>
    <phoneticPr fontId="18"/>
  </si>
  <si>
    <t>TIMOR LESTE(EAST TIMOR)</t>
  </si>
  <si>
    <t>CANADA</t>
  </si>
  <si>
    <t>ALBANIA</t>
  </si>
  <si>
    <t>BAHRAIN</t>
  </si>
  <si>
    <t>AFGHANISTAN</t>
  </si>
  <si>
    <t>U.S.A.</t>
  </si>
  <si>
    <t>AUSTRIA</t>
  </si>
  <si>
    <t>IRAN</t>
  </si>
  <si>
    <t>BANGLADESH</t>
  </si>
  <si>
    <t>BELGIUM</t>
  </si>
  <si>
    <t>IRAQ</t>
  </si>
  <si>
    <t>BHUTAN</t>
  </si>
  <si>
    <t>BULGARIA</t>
  </si>
  <si>
    <t>ISRAEL</t>
  </si>
  <si>
    <t>BRUNEI</t>
  </si>
  <si>
    <t>CZECH</t>
  </si>
  <si>
    <t>JORDAN</t>
  </si>
  <si>
    <t>MYANMAR</t>
  </si>
  <si>
    <t>BAHAMAS</t>
  </si>
  <si>
    <t>DENMARK</t>
  </si>
  <si>
    <t>KUWAIT</t>
  </si>
  <si>
    <t>CAMBODIA</t>
  </si>
  <si>
    <t>BARBADOS</t>
  </si>
  <si>
    <t>FINLAND</t>
  </si>
  <si>
    <t>LEBANON</t>
  </si>
  <si>
    <t>CHINA</t>
  </si>
  <si>
    <t>COSTA RICA</t>
  </si>
  <si>
    <t>FRANCE</t>
  </si>
  <si>
    <t>OMAN</t>
  </si>
  <si>
    <t>CHINA(HONG KONG)</t>
  </si>
  <si>
    <t>CUBA</t>
  </si>
  <si>
    <t>BAILIWICK OF GUERNSEY</t>
  </si>
  <si>
    <t>QATAR</t>
  </si>
  <si>
    <t>INDIA</t>
  </si>
  <si>
    <t>DOMINICA</t>
  </si>
  <si>
    <t>GREECE</t>
  </si>
  <si>
    <t>SAUDI ARABIA</t>
  </si>
  <si>
    <t>INDONESIA</t>
  </si>
  <si>
    <t>DOMINICAN REP.</t>
  </si>
  <si>
    <t>HUNGARY</t>
  </si>
  <si>
    <t>SYRIA</t>
  </si>
  <si>
    <t>KOREA</t>
  </si>
  <si>
    <t>EL SALVADOR</t>
  </si>
  <si>
    <t>ICELAND</t>
  </si>
  <si>
    <t>TURKEY</t>
  </si>
  <si>
    <t>LAOS</t>
  </si>
  <si>
    <t>GRENADA</t>
  </si>
  <si>
    <t>ITALY</t>
  </si>
  <si>
    <t>U.A.E.</t>
  </si>
  <si>
    <t>MALAYSIA</t>
  </si>
  <si>
    <t>GUATEMALA</t>
  </si>
  <si>
    <t>LIECHTENSTEIN</t>
  </si>
  <si>
    <t>YEMEN</t>
  </si>
  <si>
    <t>MONGOLIA</t>
  </si>
  <si>
    <t>HAITI</t>
  </si>
  <si>
    <t>LUXEMBOURG</t>
  </si>
  <si>
    <t>PALESTINA</t>
  </si>
  <si>
    <t>NEPAL</t>
  </si>
  <si>
    <t>HONDURAS</t>
  </si>
  <si>
    <t>MALTA</t>
  </si>
  <si>
    <t>PAKISTAN</t>
  </si>
  <si>
    <t>JAMAICA</t>
  </si>
  <si>
    <t>MONACO</t>
  </si>
  <si>
    <t>PHILIPPINES</t>
  </si>
  <si>
    <t>MEXICO</t>
  </si>
  <si>
    <t>NETHERLANDS</t>
  </si>
  <si>
    <t>SINGAPORE</t>
  </si>
  <si>
    <t>PANAMA</t>
  </si>
  <si>
    <t>NORWAY</t>
  </si>
  <si>
    <t>EQUATORIAL GUINIA</t>
  </si>
  <si>
    <t>SRI LANKA</t>
  </si>
  <si>
    <t>TRINDAD AND TOBAGO</t>
  </si>
  <si>
    <t>POLAND</t>
  </si>
  <si>
    <t>ALGERIA</t>
  </si>
  <si>
    <t>TAIWAN</t>
  </si>
  <si>
    <t>NETHERLANDS ANTILLES</t>
  </si>
  <si>
    <t>PORTUGAL</t>
  </si>
  <si>
    <t>ANGOLA</t>
  </si>
  <si>
    <t>THAILAND</t>
  </si>
  <si>
    <t>NICARAGUA</t>
  </si>
  <si>
    <t>ROMANIA</t>
  </si>
  <si>
    <t>BENIN</t>
  </si>
  <si>
    <t>VIETNAM</t>
  </si>
  <si>
    <t>CURACAO</t>
  </si>
  <si>
    <t>SPAIN</t>
  </si>
  <si>
    <t>BOTSWANA</t>
  </si>
  <si>
    <t>MACAU</t>
  </si>
  <si>
    <t>BONAIRE</t>
  </si>
  <si>
    <t>SWEDEN</t>
  </si>
  <si>
    <t>BURUNDI</t>
  </si>
  <si>
    <t>MALDIVES</t>
  </si>
  <si>
    <t>ANTIGUA &amp; BARBUDA</t>
  </si>
  <si>
    <t>SWITZERLAND</t>
  </si>
  <si>
    <t>CAMEROON</t>
  </si>
  <si>
    <t>ARUBA IS.</t>
  </si>
  <si>
    <t>RUSSIA</t>
  </si>
  <si>
    <t>CAPE VERDE</t>
  </si>
  <si>
    <t>BERMUDA</t>
  </si>
  <si>
    <t>U.K.</t>
  </si>
  <si>
    <t>CENTRAL AFRICAN REPUBLIC</t>
  </si>
  <si>
    <t>BRITISH VIRGIN ISLANDS</t>
  </si>
  <si>
    <t>GERMANY</t>
  </si>
  <si>
    <t>CHAD</t>
  </si>
  <si>
    <t>AUSTRALIA</t>
  </si>
  <si>
    <t>CAYMAN ISLAND</t>
  </si>
  <si>
    <t>IRELAND</t>
  </si>
  <si>
    <t>COMOROS</t>
  </si>
  <si>
    <t>FIJI</t>
  </si>
  <si>
    <t>GUYANA</t>
  </si>
  <si>
    <t>NORTHERN IRELAND</t>
  </si>
  <si>
    <t>D.R.OF THE CONGO</t>
  </si>
  <si>
    <t>GUAM</t>
  </si>
  <si>
    <t>GUADELOUPE</t>
  </si>
  <si>
    <t>GIBRALTAR</t>
  </si>
  <si>
    <t>COTE D'IVORE(IVORY COAST)</t>
  </si>
  <si>
    <t>NEW ZEALAND</t>
  </si>
  <si>
    <t>MARTINIQUE</t>
  </si>
  <si>
    <t>CHANNEL ISLANDS</t>
  </si>
  <si>
    <t>EGYPT</t>
  </si>
  <si>
    <t>SAIPAN</t>
  </si>
  <si>
    <t>MONTSERRAT</t>
  </si>
  <si>
    <t>ANDORRA</t>
  </si>
  <si>
    <t>ETHIOPIA</t>
  </si>
  <si>
    <t>PAPUA NEW GUINEA</t>
  </si>
  <si>
    <t>ST.CHRISTFER NEVIS</t>
  </si>
  <si>
    <t>CROATIA</t>
  </si>
  <si>
    <t>GABON</t>
  </si>
  <si>
    <t>MARSHALL ISLANDS</t>
  </si>
  <si>
    <t>ST.LUCIA</t>
  </si>
  <si>
    <t>SLOVAKIA</t>
  </si>
  <si>
    <t>GAMBIA</t>
  </si>
  <si>
    <t>MICRONESIA</t>
  </si>
  <si>
    <t>ST.MAARTEN (ST.MARTIN)</t>
  </si>
  <si>
    <t>BOSNIA HERCEGOVINA</t>
  </si>
  <si>
    <t>GHANA</t>
  </si>
  <si>
    <t>NORTHERN MARIANA ISLANDS</t>
  </si>
  <si>
    <t>ST.VINCENT&amp;GRENADINES</t>
  </si>
  <si>
    <t>MACEDONIA</t>
  </si>
  <si>
    <t>GUINEA</t>
  </si>
  <si>
    <t>COOK ISLAND</t>
  </si>
  <si>
    <t>TURKS &amp; CAICOS</t>
  </si>
  <si>
    <t>SERBIA</t>
  </si>
  <si>
    <t>DJIBOUTI</t>
  </si>
  <si>
    <t>PALAU</t>
  </si>
  <si>
    <t>U.S.VIRGIN ISLAND</t>
  </si>
  <si>
    <t>MONTENEGRO</t>
  </si>
  <si>
    <t>KENYA</t>
  </si>
  <si>
    <t>AMERICAN SAMOA</t>
  </si>
  <si>
    <t>BELIZE</t>
  </si>
  <si>
    <t>SLOVENIA</t>
  </si>
  <si>
    <t>LESOTHO</t>
  </si>
  <si>
    <t>NAURU</t>
  </si>
  <si>
    <t>PUERTO RICO (U.S.A.)</t>
  </si>
  <si>
    <t>GREENLAND</t>
  </si>
  <si>
    <t>LIBERIA</t>
  </si>
  <si>
    <t>NEW CALEDONIA</t>
  </si>
  <si>
    <t>ARGENTINA</t>
  </si>
  <si>
    <t>FAROE ISLANDS</t>
  </si>
  <si>
    <t>LIBYA</t>
  </si>
  <si>
    <t>FRENCH POLYNESIA</t>
  </si>
  <si>
    <t>BOLIVIA</t>
  </si>
  <si>
    <t>SAN MARINO</t>
  </si>
  <si>
    <t>MADAGASCAR</t>
  </si>
  <si>
    <t>SOLOMON ISLANDS</t>
  </si>
  <si>
    <t>BRAZIL</t>
  </si>
  <si>
    <t>VATICAN CITY</t>
  </si>
  <si>
    <t>MALAWI</t>
  </si>
  <si>
    <t>TONGA</t>
  </si>
  <si>
    <t>CHILE</t>
  </si>
  <si>
    <t>CYPRUS</t>
  </si>
  <si>
    <t>MALI</t>
  </si>
  <si>
    <t>TUVALU</t>
  </si>
  <si>
    <t>COLOMBIA</t>
  </si>
  <si>
    <t>REPUBLIC OF KOSOVO</t>
  </si>
  <si>
    <t>MAURITANIA</t>
  </si>
  <si>
    <t>SAMOA</t>
  </si>
  <si>
    <t>ECUADOR</t>
  </si>
  <si>
    <t>LITHUANIA</t>
  </si>
  <si>
    <t>MOROCCO</t>
  </si>
  <si>
    <t>VANUATU</t>
  </si>
  <si>
    <t>UKRAINE</t>
  </si>
  <si>
    <t>MOZAMBIQUE</t>
  </si>
  <si>
    <t>KIRIBATI</t>
  </si>
  <si>
    <t>PARAGUAY</t>
  </si>
  <si>
    <t>MOLDOVA</t>
  </si>
  <si>
    <t>NAMIBIA</t>
  </si>
  <si>
    <t>PITCAIRN ISLAND</t>
  </si>
  <si>
    <t>PERU</t>
  </si>
  <si>
    <t>KAZAKHSTAN</t>
  </si>
  <si>
    <t>GUINEA BISSAU</t>
  </si>
  <si>
    <t>SURINAM</t>
  </si>
  <si>
    <t>LATVIA</t>
  </si>
  <si>
    <t>NIGER</t>
  </si>
  <si>
    <t>URUGUAY</t>
  </si>
  <si>
    <t>ESTONIA</t>
  </si>
  <si>
    <t>NIGERIA</t>
  </si>
  <si>
    <t>VENEZUELA</t>
  </si>
  <si>
    <t>TURKMENISTAN</t>
  </si>
  <si>
    <t>RWANDA</t>
  </si>
  <si>
    <t>FRENCH GUIANA</t>
  </si>
  <si>
    <t>KYRGYZ</t>
  </si>
  <si>
    <t>SENEGAL</t>
  </si>
  <si>
    <t>ANGUILLA</t>
  </si>
  <si>
    <t>BELARUS</t>
  </si>
  <si>
    <t>SEYCHELLES</t>
  </si>
  <si>
    <t>ARMENIA</t>
  </si>
  <si>
    <t>SIERRA LEONE</t>
  </si>
  <si>
    <t>UZBEKISTAN</t>
  </si>
  <si>
    <t>SOMALIA</t>
  </si>
  <si>
    <t>GEORGIA</t>
  </si>
  <si>
    <t>SOUTH AFRICA</t>
  </si>
  <si>
    <t>AZERBAIJYAN</t>
  </si>
  <si>
    <t>SUDAN</t>
  </si>
  <si>
    <t>TAJIKISTAN</t>
  </si>
  <si>
    <t>SWAZILAND</t>
  </si>
  <si>
    <t>AZORES (PORTUGAL AZORES)</t>
  </si>
  <si>
    <t>TANZANIA</t>
  </si>
  <si>
    <t>TOGO</t>
  </si>
  <si>
    <t>TUNISIA</t>
  </si>
  <si>
    <t>UGANDA</t>
  </si>
  <si>
    <t>REP.OF THE CONGO.</t>
  </si>
  <si>
    <t>ZAMBIA</t>
  </si>
  <si>
    <t>ZIMBABWE</t>
  </si>
  <si>
    <t>MAURITIUS</t>
  </si>
  <si>
    <t>BURUKINA FASO</t>
  </si>
  <si>
    <t>REUNION</t>
  </si>
  <si>
    <t>ERITREA</t>
  </si>
  <si>
    <t>WESTERN SAHARA</t>
  </si>
  <si>
    <t>SAO TOME PRINCIPE</t>
  </si>
  <si>
    <t>REPUBLIC OF SOUTH SUDAN</t>
  </si>
  <si>
    <t>MAYOTTE</t>
  </si>
  <si>
    <t>Flag</t>
    <phoneticPr fontId="8"/>
  </si>
  <si>
    <t>BIN</t>
  </si>
  <si>
    <t>NPWP</t>
  </si>
  <si>
    <t>N</t>
  </si>
  <si>
    <t>EU</t>
  </si>
  <si>
    <t>NPWP（納税者番号、15桁）必須</t>
    <phoneticPr fontId="8"/>
  </si>
  <si>
    <t>BIN No.（法人番号、13桁）必須</t>
    <phoneticPr fontId="8"/>
  </si>
  <si>
    <t>E-mail:</t>
    <phoneticPr fontId="8"/>
  </si>
  <si>
    <t>(社名・住所・担当者名・電話番号・メールアドレス・送り状番号)</t>
    <rPh sb="1" eb="3">
      <t>シャメイ</t>
    </rPh>
    <rPh sb="4" eb="6">
      <t>ジュウショ</t>
    </rPh>
    <rPh sb="7" eb="10">
      <t>タントウシャ</t>
    </rPh>
    <rPh sb="10" eb="11">
      <t>メイ</t>
    </rPh>
    <rPh sb="12" eb="14">
      <t>デンワ</t>
    </rPh>
    <rPh sb="14" eb="16">
      <t>バンゴウ</t>
    </rPh>
    <rPh sb="25" eb="26">
      <t>オク</t>
    </rPh>
    <rPh sb="27" eb="28">
      <t>ジョウ</t>
    </rPh>
    <rPh sb="28" eb="30">
      <t>バンゴウ</t>
    </rPh>
    <phoneticPr fontId="8"/>
  </si>
  <si>
    <t>TAX</t>
    <phoneticPr fontId="8"/>
  </si>
  <si>
    <t>Tax ID No.（法人用14桁、個人用11桁）必須</t>
    <rPh sb="25" eb="27">
      <t>ヒッス</t>
    </rPh>
    <phoneticPr fontId="8"/>
  </si>
  <si>
    <t>HS</t>
    <phoneticPr fontId="8"/>
  </si>
  <si>
    <t>EORI必須（個人宛不要）</t>
    <phoneticPr fontId="8"/>
  </si>
  <si>
    <t>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</si>
</sst>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¥&quot;#,##0.\-"/>
    <numFmt numFmtId="177" formatCode="&quot;@&quot;&quot;¥&quot;#,##0.\-"/>
    <numFmt numFmtId="178" formatCode="[$JPY]\ #,##0_);[Red]\([$JPY]\ #,##0\)"/>
    <numFmt numFmtId="179" formatCode="mmm\ d\,\ yyyy"/>
    <numFmt numFmtId="180" formatCode="&quot;896-&quot;#"/>
    <numFmt numFmtId="181" formatCode="0_);[Red]\(0\)"/>
    <numFmt numFmtId="182" formatCode="#,##0_);[Red]\(#,##0\)"/>
  </numFmts>
  <fonts count="2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Garamond"/>
      <family val="1"/>
    </font>
    <font>
      <sz val="6"/>
      <name val="ＭＳ Ｐゴシック"/>
      <family val="3"/>
      <charset val="128"/>
    </font>
    <font>
      <b/>
      <sz val="12"/>
      <name val="Garamond"/>
      <family val="1"/>
    </font>
    <font>
      <b/>
      <u/>
      <sz val="12"/>
      <name val="Garamond"/>
      <family val="1"/>
    </font>
    <font>
      <u/>
      <sz val="12"/>
      <name val="Garamond"/>
      <family val="1"/>
    </font>
    <font>
      <sz val="8"/>
      <name val="Garamond"/>
      <family val="1"/>
    </font>
    <font>
      <b/>
      <sz val="18"/>
      <name val="Garamond"/>
      <family val="1"/>
    </font>
    <font>
      <b/>
      <u/>
      <sz val="18"/>
      <name val="Garamond"/>
      <family val="1"/>
    </font>
    <font>
      <sz val="11"/>
      <name val="Garamond"/>
      <family val="1"/>
    </font>
    <font>
      <sz val="12"/>
      <name val="ＭＳ ゴシック"/>
      <family val="3"/>
      <charset val="128"/>
    </font>
    <font>
      <sz val="12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0"/>
      <name val="Garamond"/>
      <family val="1"/>
    </font>
    <font>
      <b/>
      <sz val="9"/>
      <color indexed="81"/>
      <name val="MS P ゴシック"/>
      <family val="3"/>
      <charset val="128"/>
    </font>
    <font>
      <sz val="12"/>
      <color rgb="FFFF0000"/>
      <name val="Garamond"/>
      <family val="1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5" fillId="0" borderId="0">
      <alignment vertical="center"/>
    </xf>
  </cellStyleXfs>
  <cellXfs count="82">
    <xf numFmtId="0" fontId="0" fillId="0" borderId="0" xfId="0"/>
    <xf numFmtId="0" fontId="7" fillId="0" borderId="0" xfId="0" applyFont="1"/>
    <xf numFmtId="0" fontId="13" fillId="0" borderId="0" xfId="0" applyFont="1"/>
    <xf numFmtId="0" fontId="5" fillId="0" borderId="0" xfId="3" applyAlignment="1">
      <alignment horizontal="center" vertical="center"/>
    </xf>
    <xf numFmtId="0" fontId="5" fillId="0" borderId="0" xfId="3">
      <alignment vertical="center"/>
    </xf>
    <xf numFmtId="0" fontId="5" fillId="0" borderId="5" xfId="3" applyBorder="1">
      <alignment vertical="center"/>
    </xf>
    <xf numFmtId="0" fontId="5" fillId="0" borderId="6" xfId="3" applyBorder="1">
      <alignment vertical="center"/>
    </xf>
    <xf numFmtId="0" fontId="5" fillId="0" borderId="0" xfId="3" quotePrefix="1">
      <alignment vertical="center"/>
    </xf>
    <xf numFmtId="0" fontId="19" fillId="0" borderId="6" xfId="3" applyFont="1" applyBorder="1" applyAlignment="1"/>
    <xf numFmtId="0" fontId="19" fillId="0" borderId="7" xfId="3" applyFont="1" applyBorder="1" applyAlignment="1"/>
    <xf numFmtId="0" fontId="5" fillId="0" borderId="7" xfId="3" applyBorder="1">
      <alignment vertical="center"/>
    </xf>
    <xf numFmtId="0" fontId="5" fillId="0" borderId="6" xfId="3" applyBorder="1" applyAlignment="1">
      <alignment vertical="center" shrinkToFit="1"/>
    </xf>
    <xf numFmtId="0" fontId="5" fillId="0" borderId="7" xfId="3" applyBorder="1" applyAlignment="1">
      <alignment vertical="center" shrinkToFit="1"/>
    </xf>
    <xf numFmtId="181" fontId="5" fillId="0" borderId="0" xfId="3" applyNumberFormat="1">
      <alignment vertical="center"/>
    </xf>
    <xf numFmtId="181" fontId="0" fillId="0" borderId="0" xfId="0" applyNumberFormat="1"/>
    <xf numFmtId="0" fontId="5" fillId="2" borderId="6" xfId="3" applyFill="1" applyBorder="1">
      <alignment vertical="center"/>
    </xf>
    <xf numFmtId="0" fontId="7" fillId="0" borderId="0" xfId="0" applyFont="1" applyAlignment="1">
      <alignment horizontal="left" shrinkToFit="1"/>
    </xf>
    <xf numFmtId="181" fontId="4" fillId="0" borderId="0" xfId="3" applyNumberFormat="1" applyFont="1">
      <alignment vertical="center"/>
    </xf>
    <xf numFmtId="0" fontId="4" fillId="0" borderId="6" xfId="3" applyFont="1" applyBorder="1">
      <alignment vertical="center"/>
    </xf>
    <xf numFmtId="0" fontId="4" fillId="2" borderId="6" xfId="3" applyFont="1" applyFill="1" applyBorder="1">
      <alignment vertical="center"/>
    </xf>
    <xf numFmtId="0" fontId="22" fillId="0" borderId="0" xfId="0" applyFont="1"/>
    <xf numFmtId="0" fontId="23" fillId="0" borderId="0" xfId="0" applyFont="1"/>
    <xf numFmtId="0" fontId="3" fillId="0" borderId="0" xfId="3" applyFont="1">
      <alignment vertical="center"/>
    </xf>
    <xf numFmtId="181" fontId="7" fillId="0" borderId="0" xfId="0" applyNumberFormat="1" applyFont="1" applyAlignment="1" applyProtection="1">
      <alignment horizontal="left" shrinkToFit="1"/>
      <protection locked="0"/>
    </xf>
    <xf numFmtId="181" fontId="2" fillId="0" borderId="0" xfId="3" applyNumberFormat="1" applyFont="1">
      <alignment vertical="center"/>
    </xf>
    <xf numFmtId="0" fontId="2" fillId="0" borderId="0" xfId="3" applyFont="1">
      <alignment vertical="center"/>
    </xf>
    <xf numFmtId="0" fontId="7" fillId="0" borderId="0" xfId="0" applyFont="1" applyAlignment="1" applyProtection="1">
      <alignment horizontal="left" shrinkToFit="1"/>
      <protection locked="0"/>
    </xf>
    <xf numFmtId="0" fontId="13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left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2" fillId="0" borderId="0" xfId="0" applyFont="1" applyAlignment="1">
      <alignment horizontal="right" shrinkToFit="1"/>
    </xf>
    <xf numFmtId="0" fontId="7" fillId="0" borderId="0" xfId="0" applyFont="1" applyAlignment="1">
      <alignment horizontal="right" shrinkToFit="1"/>
    </xf>
    <xf numFmtId="180" fontId="7" fillId="0" borderId="0" xfId="0" applyNumberFormat="1" applyFont="1" applyAlignment="1" applyProtection="1">
      <alignment horizontal="left" shrinkToFit="1"/>
      <protection locked="0"/>
    </xf>
    <xf numFmtId="179" fontId="7" fillId="0" borderId="0" xfId="0" applyNumberFormat="1" applyFont="1" applyAlignment="1" applyProtection="1">
      <alignment horizontal="left" shrinkToFit="1"/>
      <protection locked="0"/>
    </xf>
    <xf numFmtId="0" fontId="20" fillId="0" borderId="0" xfId="0" applyFont="1" applyAlignment="1">
      <alignment shrinkToFit="1"/>
    </xf>
    <xf numFmtId="0" fontId="7" fillId="0" borderId="4" xfId="0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7" fillId="0" borderId="0" xfId="0" applyFont="1" applyAlignment="1" applyProtection="1">
      <alignment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178" fontId="7" fillId="0" borderId="0" xfId="0" applyNumberFormat="1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182" fontId="7" fillId="0" borderId="0" xfId="0" applyNumberFormat="1" applyFont="1" applyAlignment="1" applyProtection="1">
      <alignment horizontal="right" shrinkToFit="1"/>
      <protection locked="0"/>
    </xf>
    <xf numFmtId="38" fontId="7" fillId="0" borderId="0" xfId="1" applyFont="1" applyAlignment="1" applyProtection="1">
      <alignment shrinkToFit="1"/>
      <protection locked="0"/>
    </xf>
    <xf numFmtId="0" fontId="7" fillId="0" borderId="3" xfId="0" applyFont="1" applyBorder="1" applyAlignment="1" applyProtection="1">
      <alignment shrinkToFit="1"/>
      <protection locked="0"/>
    </xf>
    <xf numFmtId="6" fontId="7" fillId="0" borderId="3" xfId="2" applyFont="1" applyBorder="1" applyAlignment="1" applyProtection="1">
      <alignment shrinkToFit="1"/>
      <protection locked="0"/>
    </xf>
    <xf numFmtId="182" fontId="7" fillId="0" borderId="3" xfId="0" applyNumberFormat="1" applyFont="1" applyBorder="1" applyAlignment="1" applyProtection="1">
      <alignment horizontal="right" shrinkToFit="1"/>
      <protection locked="0"/>
    </xf>
    <xf numFmtId="182" fontId="7" fillId="0" borderId="3" xfId="2" applyNumberFormat="1" applyFont="1" applyBorder="1" applyAlignment="1" applyProtection="1">
      <alignment horizontal="right" shrinkToFit="1"/>
      <protection locked="0"/>
    </xf>
    <xf numFmtId="177" fontId="7" fillId="0" borderId="0" xfId="0" applyNumberFormat="1" applyFont="1" applyAlignment="1">
      <alignment horizontal="right" shrinkToFit="1"/>
    </xf>
    <xf numFmtId="38" fontId="7" fillId="0" borderId="0" xfId="1" applyFont="1" applyBorder="1" applyAlignment="1">
      <alignment horizontal="right" shrinkToFit="1"/>
    </xf>
    <xf numFmtId="182" fontId="7" fillId="0" borderId="0" xfId="0" applyNumberFormat="1" applyFont="1" applyAlignment="1">
      <alignment horizontal="right" shrinkToFit="1"/>
    </xf>
    <xf numFmtId="178" fontId="7" fillId="0" borderId="0" xfId="2" applyNumberFormat="1" applyFont="1" applyAlignment="1">
      <alignment horizontal="right" shrinkToFit="1"/>
    </xf>
    <xf numFmtId="6" fontId="7" fillId="0" borderId="0" xfId="2" applyFont="1" applyAlignment="1">
      <alignment shrinkToFit="1"/>
    </xf>
    <xf numFmtId="178" fontId="7" fillId="0" borderId="0" xfId="0" applyNumberFormat="1" applyFont="1" applyAlignment="1">
      <alignment horizontal="right" shrinkToFit="1"/>
    </xf>
    <xf numFmtId="177" fontId="7" fillId="0" borderId="0" xfId="0" applyNumberFormat="1" applyFont="1" applyAlignment="1">
      <alignment shrinkToFit="1"/>
    </xf>
    <xf numFmtId="176" fontId="7" fillId="0" borderId="0" xfId="0" applyNumberFormat="1" applyFont="1" applyAlignment="1">
      <alignment shrinkToFit="1"/>
    </xf>
    <xf numFmtId="0" fontId="7" fillId="0" borderId="1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7" fillId="0" borderId="3" xfId="0" applyFont="1" applyBorder="1" applyAlignment="1">
      <alignment shrinkToFit="1"/>
    </xf>
    <xf numFmtId="0" fontId="15" fillId="0" borderId="3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2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3" xfId="0" applyFont="1" applyBorder="1" applyAlignment="1" applyProtection="1">
      <alignment horizontal="left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shrinkToFit="1"/>
    </xf>
    <xf numFmtId="0" fontId="7" fillId="0" borderId="0" xfId="0" applyFont="1" applyAlignment="1">
      <alignment horizontal="left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shrinkToFit="1"/>
    </xf>
    <xf numFmtId="0" fontId="10" fillId="0" borderId="0" xfId="0" applyFont="1" applyAlignment="1" applyProtection="1">
      <alignment horizontal="center" shrinkToFit="1"/>
      <protection locked="0"/>
    </xf>
    <xf numFmtId="0" fontId="1" fillId="0" borderId="0" xfId="3" applyFo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DD8F3C25-32EE-4D01-B567-F4C07F1E086C}"/>
  </cellStyles>
  <dxfs count="13"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314326</xdr:colOff>
      <xdr:row>2</xdr:row>
      <xdr:rowOff>9525</xdr:rowOff>
    </xdr:from>
    <xdr:to>
      <xdr:col>9</xdr:col>
      <xdr:colOff>504826</xdr:colOff>
      <xdr:row>7</xdr:row>
      <xdr:rowOff>228600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A7830D7-4BA6-6B7B-4D4B-80FDF8F2EC82}"/>
            </a:ext>
          </a:extLst>
        </xdr:cNvPr>
        <xdr:cNvSpPr/>
      </xdr:nvSpPr>
      <xdr:spPr>
        <a:xfrm>
          <a:off x="8829676" y="542925"/>
          <a:ext cx="190500" cy="1409700"/>
        </a:xfrm>
        <a:prstGeom prst="rightBrace">
          <a:avLst>
            <a:gd name="adj1" fmla="val 1622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409575</xdr:colOff>
      <xdr:row>36</xdr:row>
      <xdr:rowOff>19050</xdr:rowOff>
    </xdr:from>
    <xdr:to>
      <xdr:col>9</xdr:col>
      <xdr:colOff>619125</xdr:colOff>
      <xdr:row>40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950978E8-5F5F-4394-8515-3FF77A458185}"/>
            </a:ext>
          </a:extLst>
        </xdr:cNvPr>
        <xdr:cNvSpPr/>
      </xdr:nvSpPr>
      <xdr:spPr>
        <a:xfrm>
          <a:off x="7820025" y="7781925"/>
          <a:ext cx="209550" cy="942975"/>
        </a:xfrm>
        <a:prstGeom prst="rightBrace">
          <a:avLst>
            <a:gd name="adj1" fmla="val 21054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361950</xdr:colOff>
      <xdr:row>12</xdr:row>
      <xdr:rowOff>28575</xdr:rowOff>
    </xdr:from>
    <xdr:to>
      <xdr:col>9</xdr:col>
      <xdr:colOff>571500</xdr:colOff>
      <xdr:row>23</xdr:row>
      <xdr:rowOff>114300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103B0E2-0EB1-4A59-8619-3587A6FFC66B}"/>
            </a:ext>
          </a:extLst>
        </xdr:cNvPr>
        <xdr:cNvSpPr/>
      </xdr:nvSpPr>
      <xdr:spPr>
        <a:xfrm>
          <a:off x="7772400" y="2905125"/>
          <a:ext cx="209550" cy="2314575"/>
        </a:xfrm>
        <a:prstGeom prst="rightBrace">
          <a:avLst>
            <a:gd name="adj1" fmla="val 21054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1167-F839-4FA1-A225-CCCA026561C2}">
  <dimension ref="A1:L45"/>
  <sheetViews>
    <sheetView showZeros="0" tabSelected="1" zoomScaleNormal="100" workbookViewId="0">
      <selection activeCell="A6" sqref="A6"/>
    </sheetView>
  </sheetViews>
  <sheetFormatPr defaultRowHeight="15.75"/>
  <cols>
    <col min="1" max="1" width="14.625" style="28" customWidth="1"/>
    <col min="2" max="3" width="7.625" style="28" customWidth="1"/>
    <col min="4" max="4" width="23.75" style="28" customWidth="1"/>
    <col min="5" max="6" width="7.25" style="28" customWidth="1"/>
    <col min="7" max="7" width="12" style="28" customWidth="1"/>
    <col min="8" max="8" width="7.25" style="28" customWidth="1"/>
    <col min="9" max="9" width="24.375" style="28" customWidth="1"/>
    <col min="10" max="10" width="9" style="28"/>
    <col min="11" max="11" width="43.25" style="28" customWidth="1"/>
    <col min="12" max="16384" width="9" style="1"/>
  </cols>
  <sheetData>
    <row r="1" spans="1:12" s="2" customFormat="1" ht="23.25">
      <c r="A1" s="76" t="s">
        <v>29</v>
      </c>
      <c r="B1" s="76"/>
      <c r="C1" s="76"/>
      <c r="D1" s="76"/>
      <c r="E1" s="76"/>
      <c r="F1" s="76"/>
      <c r="G1" s="76"/>
      <c r="H1" s="76"/>
      <c r="I1" s="76"/>
      <c r="J1" s="27"/>
      <c r="K1" s="27"/>
    </row>
    <row r="2" spans="1:12" ht="18.75" customHeight="1">
      <c r="B2" s="77"/>
      <c r="C2" s="77"/>
      <c r="D2" s="77"/>
      <c r="E2" s="77"/>
      <c r="F2" s="16"/>
      <c r="I2" s="35"/>
    </row>
    <row r="3" spans="1:12" ht="18.75" customHeight="1">
      <c r="A3" s="36" t="s">
        <v>28</v>
      </c>
      <c r="B3" s="69"/>
      <c r="C3" s="69"/>
      <c r="D3" s="69"/>
      <c r="E3" s="69"/>
      <c r="F3" s="69"/>
      <c r="G3" s="36" t="s">
        <v>27</v>
      </c>
      <c r="H3" s="36"/>
      <c r="I3" s="37"/>
    </row>
    <row r="4" spans="1:12" ht="18.75" customHeight="1">
      <c r="A4" s="36" t="s">
        <v>26</v>
      </c>
      <c r="B4" s="69"/>
      <c r="C4" s="69"/>
      <c r="D4" s="69"/>
      <c r="E4" s="69"/>
      <c r="F4" s="69"/>
      <c r="G4" s="36" t="s">
        <v>25</v>
      </c>
      <c r="H4" s="36"/>
      <c r="I4" s="38">
        <f ca="1">TODAY()</f>
        <v>45384</v>
      </c>
    </row>
    <row r="5" spans="1:12" ht="18.75" customHeight="1">
      <c r="A5" s="36"/>
      <c r="B5" s="69"/>
      <c r="C5" s="69"/>
      <c r="D5" s="69"/>
      <c r="E5" s="69"/>
      <c r="F5" s="69"/>
      <c r="G5" s="36"/>
      <c r="H5" s="36"/>
      <c r="I5" s="38"/>
      <c r="K5" s="29" t="s">
        <v>36</v>
      </c>
    </row>
    <row r="6" spans="1:12" ht="18.75" customHeight="1">
      <c r="A6" s="39" t="str">
        <f>IF($B$7="","",VLOOKUP($B$7,参照!$A:$B,2,FALSE))</f>
        <v/>
      </c>
      <c r="B6" s="69"/>
      <c r="C6" s="69"/>
      <c r="D6" s="69"/>
      <c r="E6" s="69"/>
      <c r="F6" s="69"/>
      <c r="G6" s="36" t="s">
        <v>24</v>
      </c>
      <c r="H6" s="36"/>
      <c r="I6" s="26"/>
      <c r="K6" s="29" t="s">
        <v>281</v>
      </c>
    </row>
    <row r="7" spans="1:12" ht="18.75" customHeight="1">
      <c r="A7" s="36" t="s">
        <v>23</v>
      </c>
      <c r="B7" s="69"/>
      <c r="C7" s="69"/>
      <c r="D7" s="69"/>
      <c r="E7" s="69"/>
      <c r="F7" s="69"/>
      <c r="G7" s="36" t="s">
        <v>22</v>
      </c>
      <c r="H7" s="36"/>
      <c r="I7" s="23"/>
      <c r="K7" s="30" t="str">
        <f>IF($K$8="","","&lt;備考&gt;")</f>
        <v/>
      </c>
      <c r="L7" s="20"/>
    </row>
    <row r="8" spans="1:12" ht="18.75" customHeight="1" thickBot="1">
      <c r="A8" s="36" t="str">
        <f>IF($B$7="","",IF($A$6="EU","EORI No.",IF($A$6="BIN","BIN No.",IF($A$6="NPWP","NPWP",""))))</f>
        <v/>
      </c>
      <c r="B8" s="78"/>
      <c r="C8" s="78"/>
      <c r="D8" s="78"/>
      <c r="E8" s="78"/>
      <c r="F8" s="78"/>
      <c r="G8" s="36" t="s">
        <v>280</v>
      </c>
      <c r="I8" s="23"/>
      <c r="K8" s="31" t="str">
        <f>IF(ISERROR(VLOOKUP(A6,参照!D:E,2,FALSE)),"",VLOOKUP(A6,参照!D:E,2,FALSE))</f>
        <v/>
      </c>
      <c r="L8" s="20"/>
    </row>
    <row r="9" spans="1:12" ht="18" customHeight="1">
      <c r="A9" s="40" t="s">
        <v>21</v>
      </c>
      <c r="B9" s="74" t="s">
        <v>20</v>
      </c>
      <c r="C9" s="74"/>
      <c r="D9" s="74" t="s">
        <v>19</v>
      </c>
      <c r="E9" s="74"/>
      <c r="F9" s="41"/>
      <c r="G9" s="40" t="s">
        <v>18</v>
      </c>
      <c r="H9" s="40"/>
      <c r="I9" s="74" t="s">
        <v>17</v>
      </c>
      <c r="K9" s="32"/>
      <c r="L9" s="20"/>
    </row>
    <row r="10" spans="1:12" ht="18" customHeight="1" thickBot="1">
      <c r="A10" s="42" t="s">
        <v>16</v>
      </c>
      <c r="B10" s="75"/>
      <c r="C10" s="75"/>
      <c r="D10" s="75"/>
      <c r="E10" s="75"/>
      <c r="F10" s="43"/>
      <c r="G10" s="42" t="s">
        <v>15</v>
      </c>
      <c r="H10" s="42"/>
      <c r="I10" s="75"/>
      <c r="K10" s="32"/>
      <c r="L10" s="20"/>
    </row>
    <row r="11" spans="1:12" ht="18" customHeight="1">
      <c r="A11" s="44" t="s">
        <v>14</v>
      </c>
      <c r="I11" s="45" t="s">
        <v>13</v>
      </c>
      <c r="K11" s="32"/>
      <c r="L11" s="21"/>
    </row>
    <row r="12" spans="1:12" ht="18" customHeight="1">
      <c r="A12" s="46"/>
      <c r="B12" s="46"/>
      <c r="C12" s="46"/>
      <c r="D12" s="46"/>
      <c r="E12" s="46"/>
      <c r="F12" s="46"/>
      <c r="G12" s="46"/>
      <c r="H12" s="46"/>
      <c r="I12" s="46"/>
      <c r="K12" s="33"/>
    </row>
    <row r="13" spans="1:12" ht="18" customHeight="1">
      <c r="A13" s="46"/>
      <c r="B13" s="46"/>
      <c r="C13" s="46"/>
      <c r="D13" s="46"/>
      <c r="E13" s="47"/>
      <c r="F13" s="47"/>
      <c r="G13" s="48"/>
      <c r="H13" s="48"/>
      <c r="I13" s="48"/>
    </row>
    <row r="14" spans="1:12">
      <c r="A14" s="80"/>
      <c r="B14" s="80"/>
      <c r="C14" s="80"/>
      <c r="D14" s="80"/>
      <c r="E14" s="80"/>
      <c r="F14" s="80"/>
      <c r="G14" s="80"/>
      <c r="H14" s="80"/>
      <c r="I14" s="80"/>
    </row>
    <row r="15" spans="1:12">
      <c r="A15" s="46"/>
      <c r="B15" s="46"/>
      <c r="C15" s="46"/>
      <c r="D15" s="73"/>
      <c r="E15" s="73"/>
      <c r="F15" s="49"/>
      <c r="G15" s="46"/>
      <c r="H15" s="46"/>
      <c r="I15" s="46"/>
    </row>
    <row r="16" spans="1:12" ht="18" customHeight="1">
      <c r="A16" s="46"/>
      <c r="B16" s="46">
        <v>1</v>
      </c>
      <c r="C16" s="46" t="s">
        <v>30</v>
      </c>
      <c r="D16" s="73"/>
      <c r="E16" s="73"/>
      <c r="F16" s="50" t="s">
        <v>34</v>
      </c>
      <c r="G16" s="50">
        <v>100</v>
      </c>
      <c r="H16" s="50" t="str">
        <f>F16</f>
        <v>JPY</v>
      </c>
      <c r="I16" s="50">
        <f>B16*G16</f>
        <v>100</v>
      </c>
    </row>
    <row r="17" spans="1:11" ht="18" customHeight="1">
      <c r="A17" s="46"/>
      <c r="B17" s="51"/>
      <c r="C17" s="46"/>
      <c r="D17" s="73"/>
      <c r="E17" s="73"/>
      <c r="F17" s="49"/>
      <c r="G17" s="46"/>
      <c r="H17" s="46"/>
      <c r="I17" s="46"/>
      <c r="K17" s="30" t="str">
        <f>IF($A$6="EU","H.S.code必須",IF($A$6="HS","EU加盟国経由の為、H.Scode必須",""))</f>
        <v/>
      </c>
    </row>
    <row r="18" spans="1:11" ht="18" customHeight="1">
      <c r="A18" s="46"/>
      <c r="B18" s="51"/>
      <c r="C18" s="46"/>
      <c r="D18" s="73"/>
      <c r="E18" s="73"/>
      <c r="F18" s="49"/>
      <c r="G18" s="50"/>
      <c r="H18" s="50"/>
      <c r="I18" s="50"/>
      <c r="K18" s="29" t="s">
        <v>38</v>
      </c>
    </row>
    <row r="19" spans="1:11" ht="18" customHeight="1">
      <c r="A19" s="46"/>
      <c r="B19" s="51"/>
      <c r="C19" s="46"/>
      <c r="D19" s="73"/>
      <c r="E19" s="73"/>
      <c r="F19" s="49"/>
      <c r="G19" s="50"/>
      <c r="H19" s="50"/>
      <c r="I19" s="50"/>
      <c r="K19" s="29" t="s">
        <v>39</v>
      </c>
    </row>
    <row r="20" spans="1:11" ht="18" customHeight="1">
      <c r="A20" s="46"/>
      <c r="B20" s="51"/>
      <c r="C20" s="46"/>
      <c r="D20" s="73"/>
      <c r="E20" s="73"/>
      <c r="F20" s="49"/>
      <c r="G20" s="50"/>
      <c r="H20" s="50"/>
      <c r="I20" s="50"/>
      <c r="K20" s="30" t="str">
        <f>IF($A$6="NPWP","鉄鋼製品はH.S.code, API（輸入者識別番号）必須","")</f>
        <v/>
      </c>
    </row>
    <row r="21" spans="1:11" ht="18" customHeight="1">
      <c r="A21" s="46"/>
      <c r="B21" s="46"/>
      <c r="C21" s="46"/>
      <c r="D21" s="73"/>
      <c r="E21" s="73"/>
      <c r="F21" s="49"/>
      <c r="G21" s="50"/>
      <c r="H21" s="50"/>
      <c r="I21" s="50"/>
      <c r="K21" s="30" t="str">
        <f>IF($A$6="NPWP","併せてPI（輸入承認）、LS（船積み前検査報告書）をご用意下さい","")</f>
        <v/>
      </c>
    </row>
    <row r="22" spans="1:11" ht="18" customHeight="1">
      <c r="A22" s="46"/>
      <c r="B22" s="46"/>
      <c r="C22" s="46"/>
      <c r="D22" s="73"/>
      <c r="E22" s="73"/>
      <c r="F22" s="49"/>
      <c r="G22" s="50"/>
      <c r="H22" s="50"/>
      <c r="I22" s="50"/>
    </row>
    <row r="23" spans="1:11" ht="18" customHeight="1">
      <c r="A23" s="46"/>
      <c r="B23" s="46"/>
      <c r="C23" s="46"/>
      <c r="D23" s="73"/>
      <c r="E23" s="73"/>
      <c r="F23" s="49"/>
      <c r="G23" s="50"/>
      <c r="H23" s="50"/>
      <c r="I23" s="50"/>
    </row>
    <row r="24" spans="1:11" ht="18" customHeight="1">
      <c r="A24" s="46"/>
      <c r="B24" s="51"/>
      <c r="C24" s="46"/>
      <c r="D24" s="73"/>
      <c r="E24" s="73"/>
      <c r="F24" s="49"/>
      <c r="G24" s="50"/>
      <c r="H24" s="50"/>
      <c r="I24" s="50"/>
    </row>
    <row r="25" spans="1:11" ht="18" customHeight="1" thickBot="1">
      <c r="A25" s="52"/>
      <c r="B25" s="52"/>
      <c r="C25" s="53"/>
      <c r="D25" s="52"/>
      <c r="E25" s="52"/>
      <c r="F25" s="52"/>
      <c r="G25" s="54"/>
      <c r="H25" s="54"/>
      <c r="I25" s="55"/>
    </row>
    <row r="26" spans="1:11" ht="18" customHeight="1">
      <c r="A26" s="56" t="s">
        <v>12</v>
      </c>
      <c r="B26" s="57">
        <f>SUM(B16:B25)</f>
        <v>1</v>
      </c>
      <c r="C26" s="28" t="str">
        <f>C16</f>
        <v>pcs</v>
      </c>
      <c r="D26" s="44" t="s">
        <v>35</v>
      </c>
      <c r="G26" s="58"/>
      <c r="H26" s="59" t="str">
        <f>F16</f>
        <v>JPY</v>
      </c>
      <c r="I26" s="58">
        <f>SUM(I16:I25)</f>
        <v>100</v>
      </c>
    </row>
    <row r="27" spans="1:11">
      <c r="C27" s="60"/>
      <c r="G27" s="61"/>
      <c r="H27" s="61"/>
    </row>
    <row r="28" spans="1:11" ht="18" customHeight="1">
      <c r="A28" s="79"/>
      <c r="B28" s="79"/>
      <c r="C28" s="79"/>
    </row>
    <row r="29" spans="1:11" ht="18" customHeight="1">
      <c r="A29" s="79"/>
      <c r="B29" s="79"/>
      <c r="C29" s="79"/>
    </row>
    <row r="30" spans="1:11" ht="18" customHeight="1">
      <c r="A30" s="44"/>
      <c r="B30" s="44"/>
      <c r="C30" s="44"/>
    </row>
    <row r="31" spans="1:11" ht="18" customHeight="1">
      <c r="A31" s="79"/>
      <c r="B31" s="79"/>
      <c r="C31" s="79"/>
    </row>
    <row r="32" spans="1:11" ht="18" customHeight="1">
      <c r="A32" s="79"/>
      <c r="B32" s="79"/>
      <c r="C32" s="79"/>
    </row>
    <row r="33" spans="1:11" ht="18" customHeight="1"/>
    <row r="34" spans="1:11" ht="18" customHeight="1">
      <c r="D34" s="36" t="s">
        <v>11</v>
      </c>
      <c r="G34" s="62"/>
      <c r="H34" s="62"/>
      <c r="I34" s="63"/>
    </row>
    <row r="35" spans="1:11">
      <c r="A35" s="77" t="s">
        <v>10</v>
      </c>
      <c r="B35" s="77"/>
      <c r="C35" s="16"/>
      <c r="E35" s="64"/>
      <c r="F35" s="64"/>
      <c r="G35" s="64"/>
      <c r="H35" s="64"/>
      <c r="I35" s="64"/>
    </row>
    <row r="36" spans="1:11">
      <c r="A36" s="77" t="s">
        <v>9</v>
      </c>
      <c r="B36" s="77"/>
      <c r="C36" s="77"/>
    </row>
    <row r="37" spans="1:11">
      <c r="A37" s="77" t="s">
        <v>8</v>
      </c>
      <c r="B37" s="77"/>
      <c r="C37" s="16"/>
      <c r="G37" s="46"/>
      <c r="H37" s="46"/>
      <c r="I37" s="46"/>
    </row>
    <row r="38" spans="1:11">
      <c r="F38" s="65" t="s">
        <v>31</v>
      </c>
      <c r="G38" s="69"/>
      <c r="H38" s="69"/>
      <c r="I38" s="69"/>
    </row>
    <row r="39" spans="1:11">
      <c r="F39" s="65" t="s">
        <v>32</v>
      </c>
      <c r="G39" s="69"/>
      <c r="H39" s="69"/>
      <c r="I39" s="69"/>
      <c r="K39" s="34" t="s">
        <v>37</v>
      </c>
    </row>
    <row r="40" spans="1:11">
      <c r="E40" s="65"/>
      <c r="F40" s="65"/>
      <c r="G40" s="69"/>
      <c r="H40" s="69"/>
      <c r="I40" s="69"/>
      <c r="K40" s="34" t="s">
        <v>40</v>
      </c>
    </row>
    <row r="41" spans="1:11" ht="18" customHeight="1" thickBot="1">
      <c r="A41" s="66"/>
      <c r="B41" s="66"/>
      <c r="C41" s="66"/>
      <c r="D41" s="66"/>
      <c r="E41" s="66"/>
      <c r="F41" s="67" t="s">
        <v>33</v>
      </c>
      <c r="G41" s="72"/>
      <c r="H41" s="72"/>
      <c r="I41" s="72"/>
    </row>
    <row r="42" spans="1:11">
      <c r="A42" s="28" t="s">
        <v>7</v>
      </c>
      <c r="B42" s="70" t="s">
        <v>6</v>
      </c>
      <c r="C42" s="70"/>
      <c r="D42" s="68" t="s">
        <v>5</v>
      </c>
      <c r="E42" s="36" t="s">
        <v>4</v>
      </c>
      <c r="F42" s="36"/>
      <c r="G42" s="71" t="s">
        <v>3</v>
      </c>
      <c r="H42" s="71"/>
      <c r="I42" s="71"/>
    </row>
    <row r="43" spans="1:11">
      <c r="A43" s="28" t="s">
        <v>2</v>
      </c>
      <c r="B43" s="64"/>
      <c r="C43" s="64"/>
      <c r="D43" s="64"/>
    </row>
    <row r="44" spans="1:11">
      <c r="A44" s="28" t="s">
        <v>1</v>
      </c>
      <c r="B44" s="64"/>
      <c r="C44" s="64"/>
      <c r="D44" s="64"/>
    </row>
    <row r="45" spans="1:11">
      <c r="A45" s="28" t="s">
        <v>0</v>
      </c>
      <c r="B45" s="64"/>
      <c r="C45" s="64"/>
      <c r="D45" s="64"/>
    </row>
  </sheetData>
  <sheetProtection insertRows="0"/>
  <mergeCells count="35">
    <mergeCell ref="B8:F8"/>
    <mergeCell ref="G38:I38"/>
    <mergeCell ref="A31:C31"/>
    <mergeCell ref="A32:C32"/>
    <mergeCell ref="D22:E22"/>
    <mergeCell ref="D15:E15"/>
    <mergeCell ref="D9:E10"/>
    <mergeCell ref="I9:I10"/>
    <mergeCell ref="A14:I14"/>
    <mergeCell ref="A28:C28"/>
    <mergeCell ref="A29:C29"/>
    <mergeCell ref="A35:B35"/>
    <mergeCell ref="A36:C36"/>
    <mergeCell ref="A37:B37"/>
    <mergeCell ref="A1:I1"/>
    <mergeCell ref="B2:E2"/>
    <mergeCell ref="B3:F3"/>
    <mergeCell ref="B4:F4"/>
    <mergeCell ref="B5:F5"/>
    <mergeCell ref="B6:F6"/>
    <mergeCell ref="B42:C42"/>
    <mergeCell ref="G42:I42"/>
    <mergeCell ref="G40:I40"/>
    <mergeCell ref="G41:I41"/>
    <mergeCell ref="D18:E18"/>
    <mergeCell ref="D19:E19"/>
    <mergeCell ref="D20:E20"/>
    <mergeCell ref="D21:E21"/>
    <mergeCell ref="D23:E23"/>
    <mergeCell ref="D24:E24"/>
    <mergeCell ref="G39:I39"/>
    <mergeCell ref="D16:E16"/>
    <mergeCell ref="D17:E17"/>
    <mergeCell ref="B9:C10"/>
    <mergeCell ref="B7:F7"/>
  </mergeCells>
  <phoneticPr fontId="8"/>
  <conditionalFormatting sqref="B3:B4">
    <cfRule type="containsBlanks" dxfId="12" priority="5">
      <formula>LEN(TRIM(B3))=0</formula>
    </cfRule>
  </conditionalFormatting>
  <conditionalFormatting sqref="B5:B6">
    <cfRule type="expression" dxfId="11" priority="12">
      <formula>$B$4=""</formula>
    </cfRule>
  </conditionalFormatting>
  <conditionalFormatting sqref="B8">
    <cfRule type="expression" priority="14" stopIfTrue="1">
      <formula>$A$8=""</formula>
    </cfRule>
    <cfRule type="expression" dxfId="10" priority="16">
      <formula>$B$8=""</formula>
    </cfRule>
  </conditionalFormatting>
  <conditionalFormatting sqref="B4:F6">
    <cfRule type="expression" dxfId="9" priority="1" stopIfTrue="1">
      <formula>$B$5&lt;&gt;""</formula>
    </cfRule>
    <cfRule type="expression" dxfId="8" priority="4" stopIfTrue="1">
      <formula>$B$6&lt;&gt;""</formula>
    </cfRule>
  </conditionalFormatting>
  <conditionalFormatting sqref="B7:F7">
    <cfRule type="containsBlanks" dxfId="7" priority="13">
      <formula>LEN(TRIM(B7))=0</formula>
    </cfRule>
  </conditionalFormatting>
  <conditionalFormatting sqref="B16:I16">
    <cfRule type="cellIs" dxfId="6" priority="17" operator="equal">
      <formula>""</formula>
    </cfRule>
  </conditionalFormatting>
  <conditionalFormatting sqref="G38:G39 G41">
    <cfRule type="cellIs" dxfId="5" priority="18" operator="equal">
      <formula>""</formula>
    </cfRule>
  </conditionalFormatting>
  <conditionalFormatting sqref="G40">
    <cfRule type="expression" dxfId="4" priority="11">
      <formula>$G$39=""</formula>
    </cfRule>
  </conditionalFormatting>
  <conditionalFormatting sqref="G39:I40">
    <cfRule type="expression" dxfId="3" priority="2" stopIfTrue="1">
      <formula>$G$40&lt;&gt;""</formula>
    </cfRule>
  </conditionalFormatting>
  <conditionalFormatting sqref="I3:I4">
    <cfRule type="cellIs" dxfId="2" priority="20" operator="equal">
      <formula>""</formula>
    </cfRule>
  </conditionalFormatting>
  <conditionalFormatting sqref="I6:I8">
    <cfRule type="cellIs" dxfId="1" priority="19" operator="equal">
      <formula>""</formula>
    </cfRule>
  </conditionalFormatting>
  <conditionalFormatting sqref="K8">
    <cfRule type="expression" dxfId="0" priority="10">
      <formula>$A$6=""</formula>
    </cfRule>
  </conditionalFormatting>
  <dataValidations count="2">
    <dataValidation type="list" allowBlank="1" showInputMessage="1" showErrorMessage="1" sqref="C16" xr:uid="{FD36E88C-1F9F-42F2-A27D-96198C4E2DDA}">
      <formula1>"pcs,L,kg,sheet,roll"</formula1>
    </dataValidation>
    <dataValidation type="list" allowBlank="1" showInputMessage="1" showErrorMessage="1" sqref="F16" xr:uid="{3F9E32EE-5D17-4B02-B6DF-FEF63128E2E7}">
      <formula1>"JPY,USD,CNY,SGD,KRW,MYR,THB,PHP"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F8AC89-DA5B-4D21-899C-F394415586F9}">
          <x14:formula1>
            <xm:f>参照!$A$2:$A$233</xm:f>
          </x14:formula1>
          <xm:sqref>B7:F7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0473-E7B9-45E3-A019-0919E2E292A3}">
  <dimension ref="A1:E234"/>
  <sheetViews>
    <sheetView workbookViewId="0">
      <selection activeCell="D8" sqref="D8"/>
    </sheetView>
  </sheetViews>
  <sheetFormatPr defaultRowHeight="18.75"/>
  <cols>
    <col min="1" max="1" width="30.75" style="4" customWidth="1"/>
    <col min="2" max="2" width="9" style="14"/>
    <col min="3" max="16384" width="9" style="4"/>
  </cols>
  <sheetData>
    <row r="1" spans="1:5">
      <c r="A1" s="5" t="s">
        <v>41</v>
      </c>
      <c r="B1" s="13" t="s">
        <v>273</v>
      </c>
    </row>
    <row r="2" spans="1:5">
      <c r="A2" s="6" t="s">
        <v>46</v>
      </c>
      <c r="B2" s="13" t="s">
        <v>276</v>
      </c>
      <c r="C2" s="7"/>
      <c r="D2" s="13" t="s">
        <v>277</v>
      </c>
      <c r="E2" s="81" t="s">
        <v>285</v>
      </c>
    </row>
    <row r="3" spans="1:5">
      <c r="A3" s="6" t="s">
        <v>44</v>
      </c>
      <c r="B3" s="24" t="s">
        <v>284</v>
      </c>
      <c r="D3" s="13" t="s">
        <v>275</v>
      </c>
      <c r="E3" s="22" t="s">
        <v>278</v>
      </c>
    </row>
    <row r="4" spans="1:5">
      <c r="A4" s="6" t="s">
        <v>115</v>
      </c>
      <c r="B4" s="17" t="s">
        <v>276</v>
      </c>
      <c r="D4" s="13" t="s">
        <v>274</v>
      </c>
      <c r="E4" s="22" t="s">
        <v>279</v>
      </c>
    </row>
    <row r="5" spans="1:5">
      <c r="A5" s="6" t="s">
        <v>189</v>
      </c>
      <c r="B5" s="13" t="s">
        <v>276</v>
      </c>
      <c r="D5" s="25" t="s">
        <v>282</v>
      </c>
      <c r="E5" s="25" t="s">
        <v>283</v>
      </c>
    </row>
    <row r="6" spans="1:5">
      <c r="A6" s="18" t="s">
        <v>163</v>
      </c>
      <c r="B6" s="13" t="s">
        <v>276</v>
      </c>
      <c r="D6" s="81"/>
      <c r="E6" s="81" t="s">
        <v>286</v>
      </c>
    </row>
    <row r="7" spans="1:5">
      <c r="A7" s="6" t="s">
        <v>119</v>
      </c>
      <c r="B7" s="13" t="s">
        <v>276</v>
      </c>
    </row>
    <row r="8" spans="1:5">
      <c r="A8" s="6" t="s">
        <v>244</v>
      </c>
      <c r="B8" s="13" t="s">
        <v>276</v>
      </c>
    </row>
    <row r="9" spans="1:5">
      <c r="A9" s="6" t="s">
        <v>133</v>
      </c>
      <c r="B9" s="13" t="s">
        <v>276</v>
      </c>
    </row>
    <row r="10" spans="1:5">
      <c r="A10" s="6" t="s">
        <v>198</v>
      </c>
      <c r="B10" s="13" t="s">
        <v>276</v>
      </c>
    </row>
    <row r="11" spans="1:5">
      <c r="A11" s="6" t="s">
        <v>247</v>
      </c>
      <c r="B11" s="13" t="s">
        <v>276</v>
      </c>
    </row>
    <row r="12" spans="1:5">
      <c r="A12" s="18" t="s">
        <v>136</v>
      </c>
      <c r="B12" s="17" t="s">
        <v>276</v>
      </c>
    </row>
    <row r="13" spans="1:5">
      <c r="A13" s="6" t="s">
        <v>145</v>
      </c>
      <c r="B13" s="13" t="s">
        <v>276</v>
      </c>
    </row>
    <row r="14" spans="1:5">
      <c r="A14" s="6" t="s">
        <v>48</v>
      </c>
      <c r="B14" s="13" t="s">
        <v>277</v>
      </c>
    </row>
    <row r="15" spans="1:5">
      <c r="A15" s="6" t="s">
        <v>253</v>
      </c>
      <c r="B15" s="13" t="s">
        <v>276</v>
      </c>
    </row>
    <row r="16" spans="1:5">
      <c r="A16" s="6" t="s">
        <v>257</v>
      </c>
      <c r="B16" s="13" t="s">
        <v>276</v>
      </c>
    </row>
    <row r="17" spans="1:3">
      <c r="A17" s="6" t="s">
        <v>60</v>
      </c>
      <c r="B17" s="13" t="s">
        <v>276</v>
      </c>
    </row>
    <row r="18" spans="1:3">
      <c r="A18" s="6" t="s">
        <v>45</v>
      </c>
      <c r="B18" s="13" t="s">
        <v>276</v>
      </c>
    </row>
    <row r="19" spans="1:3">
      <c r="A19" s="6" t="s">
        <v>73</v>
      </c>
      <c r="B19" s="13" t="s">
        <v>276</v>
      </c>
    </row>
    <row r="20" spans="1:3">
      <c r="A20" s="6" t="s">
        <v>50</v>
      </c>
      <c r="B20" s="13" t="s">
        <v>274</v>
      </c>
    </row>
    <row r="21" spans="1:3">
      <c r="A21" s="6" t="s">
        <v>64</v>
      </c>
      <c r="B21" s="13" t="s">
        <v>276</v>
      </c>
    </row>
    <row r="22" spans="1:3">
      <c r="A22" s="6" t="s">
        <v>245</v>
      </c>
      <c r="B22" s="13" t="s">
        <v>276</v>
      </c>
    </row>
    <row r="23" spans="1:3">
      <c r="A23" s="6" t="s">
        <v>51</v>
      </c>
      <c r="B23" s="13" t="s">
        <v>277</v>
      </c>
    </row>
    <row r="24" spans="1:3">
      <c r="A24" s="6" t="s">
        <v>190</v>
      </c>
      <c r="B24" s="13" t="s">
        <v>276</v>
      </c>
    </row>
    <row r="25" spans="1:3">
      <c r="A25" s="6" t="s">
        <v>123</v>
      </c>
      <c r="B25" s="13" t="s">
        <v>276</v>
      </c>
    </row>
    <row r="26" spans="1:3" ht="19.5" thickBot="1">
      <c r="A26" s="10" t="s">
        <v>139</v>
      </c>
      <c r="B26" s="13" t="s">
        <v>276</v>
      </c>
    </row>
    <row r="27" spans="1:3">
      <c r="A27" s="6" t="s">
        <v>53</v>
      </c>
      <c r="B27" s="13" t="s">
        <v>276</v>
      </c>
    </row>
    <row r="28" spans="1:3">
      <c r="A28" s="6" t="s">
        <v>202</v>
      </c>
      <c r="B28" s="13" t="s">
        <v>276</v>
      </c>
      <c r="C28" s="3"/>
    </row>
    <row r="29" spans="1:3">
      <c r="A29" s="6" t="s">
        <v>129</v>
      </c>
      <c r="B29" s="13" t="s">
        <v>276</v>
      </c>
    </row>
    <row r="30" spans="1:3">
      <c r="A30" s="6" t="s">
        <v>175</v>
      </c>
      <c r="B30" s="24" t="s">
        <v>284</v>
      </c>
    </row>
    <row r="31" spans="1:3">
      <c r="A31" s="6" t="s">
        <v>127</v>
      </c>
      <c r="B31" s="13" t="s">
        <v>276</v>
      </c>
    </row>
    <row r="32" spans="1:3">
      <c r="A32" s="6" t="s">
        <v>206</v>
      </c>
      <c r="B32" s="24" t="s">
        <v>282</v>
      </c>
    </row>
    <row r="33" spans="1:2">
      <c r="A33" s="6" t="s">
        <v>142</v>
      </c>
      <c r="B33" s="13" t="s">
        <v>276</v>
      </c>
    </row>
    <row r="34" spans="1:2">
      <c r="A34" s="6" t="s">
        <v>56</v>
      </c>
      <c r="B34" s="13" t="s">
        <v>276</v>
      </c>
    </row>
    <row r="35" spans="1:2">
      <c r="A35" s="11" t="s">
        <v>54</v>
      </c>
      <c r="B35" s="13" t="s">
        <v>277</v>
      </c>
    </row>
    <row r="36" spans="1:2">
      <c r="A36" s="6" t="s">
        <v>266</v>
      </c>
      <c r="B36" s="13" t="s">
        <v>276</v>
      </c>
    </row>
    <row r="37" spans="1:2">
      <c r="A37" s="6" t="s">
        <v>131</v>
      </c>
      <c r="B37" s="13" t="s">
        <v>276</v>
      </c>
    </row>
    <row r="38" spans="1:2">
      <c r="A38" s="6" t="s">
        <v>63</v>
      </c>
      <c r="B38" s="13" t="s">
        <v>276</v>
      </c>
    </row>
    <row r="39" spans="1:2">
      <c r="A39" s="6" t="s">
        <v>135</v>
      </c>
      <c r="B39" s="13" t="s">
        <v>276</v>
      </c>
    </row>
    <row r="40" spans="1:2">
      <c r="A40" s="6" t="s">
        <v>43</v>
      </c>
      <c r="B40" s="13" t="s">
        <v>276</v>
      </c>
    </row>
    <row r="41" spans="1:2">
      <c r="A41" s="6" t="s">
        <v>138</v>
      </c>
      <c r="B41" s="13" t="s">
        <v>276</v>
      </c>
    </row>
    <row r="42" spans="1:2">
      <c r="A42" s="6" t="s">
        <v>146</v>
      </c>
      <c r="B42" s="13" t="s">
        <v>276</v>
      </c>
    </row>
    <row r="43" spans="1:2">
      <c r="A43" s="6" t="s">
        <v>141</v>
      </c>
      <c r="B43" s="13" t="s">
        <v>276</v>
      </c>
    </row>
    <row r="44" spans="1:2">
      <c r="A44" s="6" t="s">
        <v>144</v>
      </c>
      <c r="B44" s="13" t="s">
        <v>276</v>
      </c>
    </row>
    <row r="45" spans="1:2">
      <c r="A45" s="6" t="s">
        <v>159</v>
      </c>
      <c r="B45" s="13" t="s">
        <v>276</v>
      </c>
    </row>
    <row r="46" spans="1:2">
      <c r="A46" s="6" t="s">
        <v>210</v>
      </c>
      <c r="B46" s="13" t="s">
        <v>276</v>
      </c>
    </row>
    <row r="47" spans="1:2">
      <c r="A47" s="6" t="s">
        <v>67</v>
      </c>
      <c r="B47" s="13" t="s">
        <v>276</v>
      </c>
    </row>
    <row r="48" spans="1:2" ht="19.5" thickBot="1">
      <c r="A48" s="10" t="s">
        <v>71</v>
      </c>
      <c r="B48" s="13" t="s">
        <v>276</v>
      </c>
    </row>
    <row r="49" spans="1:2">
      <c r="A49" s="8" t="s">
        <v>214</v>
      </c>
      <c r="B49" s="13" t="s">
        <v>276</v>
      </c>
    </row>
    <row r="50" spans="1:2" ht="19.5" thickBot="1">
      <c r="A50" s="9" t="s">
        <v>148</v>
      </c>
      <c r="B50" s="13" t="s">
        <v>276</v>
      </c>
    </row>
    <row r="51" spans="1:2">
      <c r="A51" s="6" t="s">
        <v>181</v>
      </c>
      <c r="B51" s="13" t="s">
        <v>276</v>
      </c>
    </row>
    <row r="52" spans="1:2">
      <c r="A52" s="6" t="s">
        <v>68</v>
      </c>
      <c r="B52" s="13" t="s">
        <v>276</v>
      </c>
    </row>
    <row r="53" spans="1:2">
      <c r="A53" s="6" t="s">
        <v>156</v>
      </c>
      <c r="B53" s="13" t="s">
        <v>276</v>
      </c>
    </row>
    <row r="54" spans="1:2">
      <c r="A54" s="6" t="s">
        <v>167</v>
      </c>
      <c r="B54" s="13" t="s">
        <v>277</v>
      </c>
    </row>
    <row r="55" spans="1:2">
      <c r="A55" s="6" t="s">
        <v>72</v>
      </c>
      <c r="B55" s="13" t="s">
        <v>276</v>
      </c>
    </row>
    <row r="56" spans="1:2">
      <c r="A56" s="6" t="s">
        <v>125</v>
      </c>
      <c r="B56" s="13" t="s">
        <v>276</v>
      </c>
    </row>
    <row r="57" spans="1:2">
      <c r="A57" s="6" t="s">
        <v>211</v>
      </c>
      <c r="B57" s="13" t="s">
        <v>277</v>
      </c>
    </row>
    <row r="58" spans="1:2">
      <c r="A58" s="6" t="s">
        <v>57</v>
      </c>
      <c r="B58" s="13" t="s">
        <v>277</v>
      </c>
    </row>
    <row r="59" spans="1:2">
      <c r="A59" s="6" t="s">
        <v>152</v>
      </c>
      <c r="B59" s="13" t="s">
        <v>276</v>
      </c>
    </row>
    <row r="60" spans="1:2">
      <c r="A60" s="6" t="s">
        <v>61</v>
      </c>
      <c r="B60" s="13" t="s">
        <v>277</v>
      </c>
    </row>
    <row r="61" spans="1:2">
      <c r="A61" s="6" t="s">
        <v>184</v>
      </c>
      <c r="B61" s="13" t="s">
        <v>276</v>
      </c>
    </row>
    <row r="62" spans="1:2">
      <c r="A62" s="6" t="s">
        <v>76</v>
      </c>
      <c r="B62" s="13" t="s">
        <v>276</v>
      </c>
    </row>
    <row r="63" spans="1:2">
      <c r="A63" s="6" t="s">
        <v>80</v>
      </c>
      <c r="B63" s="13" t="s">
        <v>276</v>
      </c>
    </row>
    <row r="64" spans="1:2">
      <c r="A64" s="6" t="s">
        <v>218</v>
      </c>
      <c r="B64" s="13" t="s">
        <v>276</v>
      </c>
    </row>
    <row r="65" spans="1:2">
      <c r="A65" s="6" t="s">
        <v>160</v>
      </c>
      <c r="B65" s="13" t="s">
        <v>276</v>
      </c>
    </row>
    <row r="66" spans="1:2">
      <c r="A66" s="6" t="s">
        <v>84</v>
      </c>
      <c r="B66" s="13" t="s">
        <v>276</v>
      </c>
    </row>
    <row r="67" spans="1:2">
      <c r="A67" s="6" t="s">
        <v>111</v>
      </c>
      <c r="B67" s="13" t="s">
        <v>276</v>
      </c>
    </row>
    <row r="68" spans="1:2">
      <c r="A68" s="6" t="s">
        <v>268</v>
      </c>
      <c r="B68" s="13" t="s">
        <v>276</v>
      </c>
    </row>
    <row r="69" spans="1:2">
      <c r="A69" s="6" t="s">
        <v>236</v>
      </c>
      <c r="B69" s="13" t="s">
        <v>277</v>
      </c>
    </row>
    <row r="70" spans="1:2">
      <c r="A70" s="6" t="s">
        <v>164</v>
      </c>
      <c r="B70" s="13" t="s">
        <v>276</v>
      </c>
    </row>
    <row r="71" spans="1:2">
      <c r="A71" s="6" t="s">
        <v>199</v>
      </c>
      <c r="B71" s="13" t="s">
        <v>276</v>
      </c>
    </row>
    <row r="72" spans="1:2">
      <c r="A72" s="6" t="s">
        <v>149</v>
      </c>
      <c r="B72" s="13" t="s">
        <v>276</v>
      </c>
    </row>
    <row r="73" spans="1:2">
      <c r="A73" s="6" t="s">
        <v>65</v>
      </c>
      <c r="B73" s="13" t="s">
        <v>277</v>
      </c>
    </row>
    <row r="74" spans="1:2">
      <c r="A74" s="6" t="s">
        <v>69</v>
      </c>
      <c r="B74" s="13" t="s">
        <v>277</v>
      </c>
    </row>
    <row r="75" spans="1:2">
      <c r="A75" s="6" t="s">
        <v>241</v>
      </c>
      <c r="B75" s="13" t="s">
        <v>276</v>
      </c>
    </row>
    <row r="76" spans="1:2">
      <c r="A76" s="6" t="s">
        <v>201</v>
      </c>
      <c r="B76" s="13" t="s">
        <v>276</v>
      </c>
    </row>
    <row r="77" spans="1:2">
      <c r="A77" s="6" t="s">
        <v>168</v>
      </c>
      <c r="B77" s="13" t="s">
        <v>276</v>
      </c>
    </row>
    <row r="78" spans="1:2">
      <c r="A78" s="6" t="s">
        <v>172</v>
      </c>
      <c r="B78" s="13" t="s">
        <v>276</v>
      </c>
    </row>
    <row r="79" spans="1:2">
      <c r="A79" s="6" t="s">
        <v>251</v>
      </c>
      <c r="B79" s="13" t="s">
        <v>276</v>
      </c>
    </row>
    <row r="80" spans="1:2">
      <c r="A80" s="6" t="s">
        <v>143</v>
      </c>
      <c r="B80" s="13" t="s">
        <v>277</v>
      </c>
    </row>
    <row r="81" spans="1:2">
      <c r="A81" s="6" t="s">
        <v>176</v>
      </c>
      <c r="B81" s="13" t="s">
        <v>276</v>
      </c>
    </row>
    <row r="82" spans="1:2">
      <c r="A82" s="6" t="s">
        <v>155</v>
      </c>
      <c r="B82" s="13" t="s">
        <v>276</v>
      </c>
    </row>
    <row r="83" spans="1:2">
      <c r="A83" s="6" t="s">
        <v>77</v>
      </c>
      <c r="B83" s="13" t="s">
        <v>277</v>
      </c>
    </row>
    <row r="84" spans="1:2">
      <c r="A84" s="6" t="s">
        <v>195</v>
      </c>
      <c r="B84" s="13" t="s">
        <v>276</v>
      </c>
    </row>
    <row r="85" spans="1:2">
      <c r="A85" s="6" t="s">
        <v>88</v>
      </c>
      <c r="B85" s="13" t="s">
        <v>276</v>
      </c>
    </row>
    <row r="86" spans="1:2">
      <c r="A86" s="6" t="s">
        <v>154</v>
      </c>
      <c r="B86" s="13" t="s">
        <v>276</v>
      </c>
    </row>
    <row r="87" spans="1:2">
      <c r="A87" s="6" t="s">
        <v>153</v>
      </c>
      <c r="B87" s="13" t="s">
        <v>276</v>
      </c>
    </row>
    <row r="88" spans="1:2">
      <c r="A88" s="6" t="s">
        <v>92</v>
      </c>
      <c r="B88" s="13" t="s">
        <v>276</v>
      </c>
    </row>
    <row r="89" spans="1:2">
      <c r="A89" s="6" t="s">
        <v>180</v>
      </c>
      <c r="B89" s="13" t="s">
        <v>276</v>
      </c>
    </row>
    <row r="90" spans="1:2">
      <c r="A90" s="6" t="s">
        <v>231</v>
      </c>
      <c r="B90" s="13" t="s">
        <v>276</v>
      </c>
    </row>
    <row r="91" spans="1:2">
      <c r="A91" s="6" t="s">
        <v>150</v>
      </c>
      <c r="B91" s="13" t="s">
        <v>276</v>
      </c>
    </row>
    <row r="92" spans="1:2">
      <c r="A92" s="6" t="s">
        <v>150</v>
      </c>
      <c r="B92" s="13" t="s">
        <v>276</v>
      </c>
    </row>
    <row r="93" spans="1:2">
      <c r="A93" s="6" t="s">
        <v>96</v>
      </c>
      <c r="B93" s="13" t="s">
        <v>276</v>
      </c>
    </row>
    <row r="94" spans="1:2">
      <c r="A94" s="6" t="s">
        <v>100</v>
      </c>
      <c r="B94" s="13" t="s">
        <v>276</v>
      </c>
    </row>
    <row r="95" spans="1:2">
      <c r="A95" s="6" t="s">
        <v>81</v>
      </c>
      <c r="B95" s="13" t="s">
        <v>277</v>
      </c>
    </row>
    <row r="96" spans="1:2">
      <c r="A96" s="6" t="s">
        <v>85</v>
      </c>
      <c r="B96" s="13" t="s">
        <v>276</v>
      </c>
    </row>
    <row r="97" spans="1:3">
      <c r="A97" s="6" t="s">
        <v>75</v>
      </c>
      <c r="B97" s="13" t="s">
        <v>276</v>
      </c>
    </row>
    <row r="98" spans="1:3">
      <c r="A98" s="6" t="s">
        <v>79</v>
      </c>
      <c r="B98" s="13" t="s">
        <v>275</v>
      </c>
    </row>
    <row r="99" spans="1:3">
      <c r="A99" s="6" t="s">
        <v>49</v>
      </c>
      <c r="B99" s="13" t="s">
        <v>276</v>
      </c>
    </row>
    <row r="100" spans="1:3" ht="19.5" thickBot="1">
      <c r="A100" s="10" t="s">
        <v>52</v>
      </c>
      <c r="B100" s="13" t="s">
        <v>276</v>
      </c>
    </row>
    <row r="101" spans="1:3">
      <c r="A101" s="6" t="s">
        <v>147</v>
      </c>
      <c r="B101" s="13" t="s">
        <v>277</v>
      </c>
    </row>
    <row r="102" spans="1:3">
      <c r="A102" s="19" t="s">
        <v>55</v>
      </c>
      <c r="B102" s="13" t="s">
        <v>276</v>
      </c>
    </row>
    <row r="103" spans="1:3">
      <c r="A103" s="15" t="s">
        <v>89</v>
      </c>
      <c r="B103" s="13" t="s">
        <v>277</v>
      </c>
    </row>
    <row r="104" spans="1:3">
      <c r="A104" s="15" t="s">
        <v>103</v>
      </c>
      <c r="B104" s="13" t="s">
        <v>276</v>
      </c>
    </row>
    <row r="105" spans="1:3">
      <c r="A105" s="15" t="s">
        <v>58</v>
      </c>
      <c r="B105" s="13" t="s">
        <v>276</v>
      </c>
    </row>
    <row r="106" spans="1:3">
      <c r="A106" s="15" t="s">
        <v>230</v>
      </c>
      <c r="B106" s="13" t="s">
        <v>276</v>
      </c>
    </row>
    <row r="107" spans="1:3">
      <c r="A107" s="15" t="s">
        <v>188</v>
      </c>
      <c r="B107" s="13" t="s">
        <v>276</v>
      </c>
    </row>
    <row r="108" spans="1:3">
      <c r="A108" s="15" t="s">
        <v>224</v>
      </c>
      <c r="B108" s="13" t="s">
        <v>276</v>
      </c>
    </row>
    <row r="109" spans="1:3">
      <c r="A109" s="6" t="s">
        <v>83</v>
      </c>
      <c r="B109" s="13" t="s">
        <v>276</v>
      </c>
    </row>
    <row r="110" spans="1:3">
      <c r="A110" s="15" t="s">
        <v>62</v>
      </c>
      <c r="B110" s="13" t="s">
        <v>276</v>
      </c>
    </row>
    <row r="111" spans="1:3">
      <c r="A111" s="15" t="s">
        <v>242</v>
      </c>
      <c r="B111" s="13" t="s">
        <v>276</v>
      </c>
      <c r="C111" s="3"/>
    </row>
    <row r="112" spans="1:3">
      <c r="A112" s="6" t="s">
        <v>87</v>
      </c>
      <c r="B112" s="13" t="s">
        <v>276</v>
      </c>
    </row>
    <row r="113" spans="1:2">
      <c r="A113" s="15" t="s">
        <v>233</v>
      </c>
      <c r="B113" s="13" t="s">
        <v>277</v>
      </c>
    </row>
    <row r="114" spans="1:2">
      <c r="A114" s="6" t="s">
        <v>66</v>
      </c>
      <c r="B114" s="13" t="s">
        <v>276</v>
      </c>
    </row>
    <row r="115" spans="1:2">
      <c r="A115" s="15" t="s">
        <v>192</v>
      </c>
      <c r="B115" s="13" t="s">
        <v>276</v>
      </c>
    </row>
    <row r="116" spans="1:2">
      <c r="A116" s="15" t="s">
        <v>196</v>
      </c>
      <c r="B116" s="13" t="s">
        <v>276</v>
      </c>
    </row>
    <row r="117" spans="1:2">
      <c r="A117" s="6" t="s">
        <v>200</v>
      </c>
      <c r="B117" s="13" t="s">
        <v>276</v>
      </c>
    </row>
    <row r="118" spans="1:2">
      <c r="A118" s="15" t="s">
        <v>93</v>
      </c>
      <c r="B118" s="24" t="s">
        <v>284</v>
      </c>
    </row>
    <row r="119" spans="1:2">
      <c r="A119" s="6" t="s">
        <v>219</v>
      </c>
      <c r="B119" s="13" t="s">
        <v>277</v>
      </c>
    </row>
    <row r="120" spans="1:2">
      <c r="A120" s="15" t="s">
        <v>97</v>
      </c>
      <c r="B120" s="13" t="s">
        <v>277</v>
      </c>
    </row>
    <row r="121" spans="1:2">
      <c r="A121" s="15" t="s">
        <v>128</v>
      </c>
      <c r="B121" s="13" t="s">
        <v>276</v>
      </c>
    </row>
    <row r="122" spans="1:2">
      <c r="A122" s="15" t="s">
        <v>179</v>
      </c>
      <c r="B122" s="24" t="s">
        <v>284</v>
      </c>
    </row>
    <row r="123" spans="1:2">
      <c r="A123" s="15" t="s">
        <v>204</v>
      </c>
      <c r="B123" s="13" t="s">
        <v>276</v>
      </c>
    </row>
    <row r="124" spans="1:2">
      <c r="A124" s="15" t="s">
        <v>208</v>
      </c>
      <c r="B124" s="13" t="s">
        <v>276</v>
      </c>
    </row>
    <row r="125" spans="1:2">
      <c r="A125" s="6" t="s">
        <v>91</v>
      </c>
      <c r="B125" s="13" t="s">
        <v>276</v>
      </c>
    </row>
    <row r="126" spans="1:2">
      <c r="A126" s="6" t="s">
        <v>132</v>
      </c>
      <c r="B126" s="13" t="s">
        <v>276</v>
      </c>
    </row>
    <row r="127" spans="1:2">
      <c r="A127" s="6" t="s">
        <v>212</v>
      </c>
      <c r="B127" s="13" t="s">
        <v>276</v>
      </c>
    </row>
    <row r="128" spans="1:2">
      <c r="A128" s="15" t="s">
        <v>101</v>
      </c>
      <c r="B128" s="13" t="s">
        <v>277</v>
      </c>
    </row>
    <row r="129" spans="1:2">
      <c r="A129" s="15" t="s">
        <v>169</v>
      </c>
      <c r="B129" s="13" t="s">
        <v>276</v>
      </c>
    </row>
    <row r="130" spans="1:2">
      <c r="A130" s="6" t="s">
        <v>158</v>
      </c>
      <c r="B130" s="13" t="s">
        <v>276</v>
      </c>
    </row>
    <row r="131" spans="1:2">
      <c r="A131" s="6" t="s">
        <v>216</v>
      </c>
      <c r="B131" s="13" t="s">
        <v>276</v>
      </c>
    </row>
    <row r="132" spans="1:2">
      <c r="A132" s="6" t="s">
        <v>265</v>
      </c>
      <c r="B132" s="13" t="s">
        <v>276</v>
      </c>
    </row>
    <row r="133" spans="1:2">
      <c r="A133" s="6" t="s">
        <v>272</v>
      </c>
      <c r="B133" s="13" t="s">
        <v>276</v>
      </c>
    </row>
    <row r="134" spans="1:2">
      <c r="A134" s="15" t="s">
        <v>106</v>
      </c>
      <c r="B134" s="13" t="s">
        <v>276</v>
      </c>
    </row>
    <row r="135" spans="1:2">
      <c r="A135" s="15" t="s">
        <v>173</v>
      </c>
      <c r="B135" s="13" t="s">
        <v>276</v>
      </c>
    </row>
    <row r="136" spans="1:2">
      <c r="A136" s="6" t="s">
        <v>226</v>
      </c>
      <c r="B136" s="13" t="s">
        <v>276</v>
      </c>
    </row>
    <row r="137" spans="1:2">
      <c r="A137" s="6" t="s">
        <v>104</v>
      </c>
      <c r="B137" s="24" t="s">
        <v>284</v>
      </c>
    </row>
    <row r="138" spans="1:2">
      <c r="A138" s="6" t="s">
        <v>95</v>
      </c>
      <c r="B138" s="13" t="s">
        <v>276</v>
      </c>
    </row>
    <row r="139" spans="1:2">
      <c r="A139" s="6" t="s">
        <v>187</v>
      </c>
      <c r="B139" s="24" t="s">
        <v>284</v>
      </c>
    </row>
    <row r="140" spans="1:2">
      <c r="A140" s="15" t="s">
        <v>162</v>
      </c>
      <c r="B140" s="13" t="s">
        <v>276</v>
      </c>
    </row>
    <row r="141" spans="1:2">
      <c r="A141" s="6" t="s">
        <v>220</v>
      </c>
      <c r="B141" s="13" t="s">
        <v>276</v>
      </c>
    </row>
    <row r="142" spans="1:2">
      <c r="A142" s="6" t="s">
        <v>223</v>
      </c>
      <c r="B142" s="13" t="s">
        <v>276</v>
      </c>
    </row>
    <row r="143" spans="1:2">
      <c r="A143" s="6" t="s">
        <v>59</v>
      </c>
      <c r="B143" s="13" t="s">
        <v>276</v>
      </c>
    </row>
    <row r="144" spans="1:2">
      <c r="A144" s="6" t="s">
        <v>227</v>
      </c>
      <c r="B144" s="13" t="s">
        <v>276</v>
      </c>
    </row>
    <row r="145" spans="1:2">
      <c r="A145" s="15" t="s">
        <v>193</v>
      </c>
      <c r="B145" s="13" t="s">
        <v>276</v>
      </c>
    </row>
    <row r="146" spans="1:2">
      <c r="A146" s="6" t="s">
        <v>99</v>
      </c>
      <c r="B146" s="13" t="s">
        <v>276</v>
      </c>
    </row>
    <row r="147" spans="1:2">
      <c r="A147" s="15" t="s">
        <v>107</v>
      </c>
      <c r="B147" s="13" t="s">
        <v>277</v>
      </c>
    </row>
    <row r="148" spans="1:2">
      <c r="A148" s="6" t="s">
        <v>117</v>
      </c>
      <c r="B148" s="13" t="s">
        <v>276</v>
      </c>
    </row>
    <row r="149" spans="1:2">
      <c r="A149" s="6" t="s">
        <v>197</v>
      </c>
      <c r="B149" s="13" t="s">
        <v>276</v>
      </c>
    </row>
    <row r="150" spans="1:2">
      <c r="A150" s="6" t="s">
        <v>157</v>
      </c>
      <c r="B150" s="13" t="s">
        <v>276</v>
      </c>
    </row>
    <row r="151" spans="1:2">
      <c r="A151" s="15" t="s">
        <v>121</v>
      </c>
      <c r="B151" s="13" t="s">
        <v>276</v>
      </c>
    </row>
    <row r="152" spans="1:2">
      <c r="A152" s="15" t="s">
        <v>234</v>
      </c>
      <c r="B152" s="13" t="s">
        <v>276</v>
      </c>
    </row>
    <row r="153" spans="1:2">
      <c r="A153" s="6" t="s">
        <v>237</v>
      </c>
      <c r="B153" s="13" t="s">
        <v>276</v>
      </c>
    </row>
    <row r="154" spans="1:2">
      <c r="A154" s="6" t="s">
        <v>151</v>
      </c>
      <c r="B154" s="24" t="s">
        <v>284</v>
      </c>
    </row>
    <row r="155" spans="1:2">
      <c r="A155" s="6" t="s">
        <v>177</v>
      </c>
      <c r="B155" s="13" t="s">
        <v>276</v>
      </c>
    </row>
    <row r="156" spans="1:2">
      <c r="A156" s="6" t="s">
        <v>110</v>
      </c>
      <c r="B156" s="24" t="s">
        <v>284</v>
      </c>
    </row>
    <row r="157" spans="1:2">
      <c r="A157" s="6" t="s">
        <v>70</v>
      </c>
      <c r="B157" s="13" t="s">
        <v>276</v>
      </c>
    </row>
    <row r="158" spans="1:2">
      <c r="A158" s="6" t="s">
        <v>102</v>
      </c>
      <c r="B158" s="13" t="s">
        <v>276</v>
      </c>
    </row>
    <row r="159" spans="1:2">
      <c r="A159" s="6" t="s">
        <v>185</v>
      </c>
      <c r="B159" s="13" t="s">
        <v>276</v>
      </c>
    </row>
    <row r="160" spans="1:2">
      <c r="A160" s="6" t="s">
        <v>98</v>
      </c>
      <c r="B160" s="13" t="s">
        <v>276</v>
      </c>
    </row>
    <row r="161" spans="1:3" ht="19.5" thickBot="1">
      <c r="A161" s="12" t="s">
        <v>109</v>
      </c>
      <c r="B161" s="13" t="s">
        <v>276</v>
      </c>
    </row>
    <row r="162" spans="1:3">
      <c r="A162" s="6" t="s">
        <v>165</v>
      </c>
      <c r="B162" s="13" t="s">
        <v>276</v>
      </c>
    </row>
    <row r="163" spans="1:3">
      <c r="A163" s="6" t="s">
        <v>225</v>
      </c>
      <c r="B163" s="13" t="s">
        <v>276</v>
      </c>
    </row>
    <row r="164" spans="1:3">
      <c r="A164" s="6" t="s">
        <v>229</v>
      </c>
      <c r="B164" s="13" t="s">
        <v>276</v>
      </c>
    </row>
    <row r="165" spans="1:3">
      <c r="A165" s="6" t="s">
        <v>105</v>
      </c>
      <c r="B165" s="13" t="s">
        <v>276</v>
      </c>
    </row>
    <row r="166" spans="1:3">
      <c r="A166" s="6" t="s">
        <v>228</v>
      </c>
      <c r="B166" s="13" t="s">
        <v>276</v>
      </c>
    </row>
    <row r="167" spans="1:3">
      <c r="A167" s="6" t="s">
        <v>114</v>
      </c>
      <c r="B167" s="13" t="s">
        <v>277</v>
      </c>
    </row>
    <row r="168" spans="1:3">
      <c r="A168" s="6" t="s">
        <v>118</v>
      </c>
      <c r="B168" s="13" t="s">
        <v>277</v>
      </c>
    </row>
    <row r="169" spans="1:3">
      <c r="A169" s="6" t="s">
        <v>194</v>
      </c>
      <c r="B169" s="13" t="s">
        <v>276</v>
      </c>
    </row>
    <row r="170" spans="1:3">
      <c r="A170" s="6" t="s">
        <v>74</v>
      </c>
      <c r="B170" s="13" t="s">
        <v>276</v>
      </c>
    </row>
    <row r="171" spans="1:3">
      <c r="A171" s="6" t="s">
        <v>262</v>
      </c>
      <c r="B171" s="13" t="s">
        <v>276</v>
      </c>
    </row>
    <row r="172" spans="1:3">
      <c r="A172" s="6" t="s">
        <v>215</v>
      </c>
      <c r="B172" s="13" t="s">
        <v>276</v>
      </c>
    </row>
    <row r="173" spans="1:3">
      <c r="A173" s="6" t="s">
        <v>271</v>
      </c>
      <c r="B173" s="13" t="s">
        <v>276</v>
      </c>
    </row>
    <row r="174" spans="1:3">
      <c r="A174" s="6" t="s">
        <v>267</v>
      </c>
      <c r="B174" s="13" t="s">
        <v>276</v>
      </c>
    </row>
    <row r="175" spans="1:3">
      <c r="A175" s="6" t="s">
        <v>122</v>
      </c>
      <c r="B175" s="13" t="s">
        <v>277</v>
      </c>
      <c r="C175" s="3"/>
    </row>
    <row r="176" spans="1:3" ht="19.5" thickBot="1">
      <c r="A176" s="10" t="s">
        <v>137</v>
      </c>
      <c r="B176" s="13" t="s">
        <v>276</v>
      </c>
    </row>
    <row r="177" spans="1:2">
      <c r="A177" s="6" t="s">
        <v>240</v>
      </c>
      <c r="B177" s="13" t="s">
        <v>276</v>
      </c>
    </row>
    <row r="178" spans="1:2">
      <c r="A178" s="6" t="s">
        <v>161</v>
      </c>
      <c r="B178" s="13" t="s">
        <v>276</v>
      </c>
    </row>
    <row r="179" spans="1:2">
      <c r="A179" s="6" t="s">
        <v>217</v>
      </c>
      <c r="B179" s="13" t="s">
        <v>276</v>
      </c>
    </row>
    <row r="180" spans="1:2">
      <c r="A180" s="6" t="s">
        <v>203</v>
      </c>
      <c r="B180" s="24" t="s">
        <v>284</v>
      </c>
    </row>
    <row r="181" spans="1:2">
      <c r="A181" s="6" t="s">
        <v>270</v>
      </c>
      <c r="B181" s="13" t="s">
        <v>276</v>
      </c>
    </row>
    <row r="182" spans="1:2">
      <c r="A182" s="6" t="s">
        <v>78</v>
      </c>
      <c r="B182" s="13" t="s">
        <v>276</v>
      </c>
    </row>
    <row r="183" spans="1:2">
      <c r="A183" s="6" t="s">
        <v>243</v>
      </c>
      <c r="B183" s="13" t="s">
        <v>276</v>
      </c>
    </row>
    <row r="184" spans="1:2">
      <c r="A184" s="6" t="s">
        <v>183</v>
      </c>
      <c r="B184" s="24" t="s">
        <v>284</v>
      </c>
    </row>
    <row r="185" spans="1:2">
      <c r="A185" s="6" t="s">
        <v>246</v>
      </c>
      <c r="B185" s="13" t="s">
        <v>276</v>
      </c>
    </row>
    <row r="186" spans="1:2">
      <c r="A186" s="6" t="s">
        <v>248</v>
      </c>
      <c r="B186" s="13" t="s">
        <v>276</v>
      </c>
    </row>
    <row r="187" spans="1:2">
      <c r="A187" s="6" t="s">
        <v>108</v>
      </c>
      <c r="B187" s="13" t="s">
        <v>276</v>
      </c>
    </row>
    <row r="188" spans="1:2">
      <c r="A188" s="6" t="s">
        <v>171</v>
      </c>
      <c r="B188" s="13" t="s">
        <v>277</v>
      </c>
    </row>
    <row r="189" spans="1:2">
      <c r="A189" s="6" t="s">
        <v>191</v>
      </c>
      <c r="B189" s="13" t="s">
        <v>277</v>
      </c>
    </row>
    <row r="190" spans="1:2">
      <c r="A190" s="6" t="s">
        <v>205</v>
      </c>
      <c r="B190" s="13" t="s">
        <v>276</v>
      </c>
    </row>
    <row r="191" spans="1:2">
      <c r="A191" s="6" t="s">
        <v>250</v>
      </c>
      <c r="B191" s="13" t="s">
        <v>276</v>
      </c>
    </row>
    <row r="192" spans="1:2">
      <c r="A192" s="6" t="s">
        <v>252</v>
      </c>
      <c r="B192" s="13" t="s">
        <v>276</v>
      </c>
    </row>
    <row r="193" spans="1:3">
      <c r="A193" s="6" t="s">
        <v>126</v>
      </c>
      <c r="B193" s="13" t="s">
        <v>277</v>
      </c>
      <c r="C193" s="3"/>
    </row>
    <row r="194" spans="1:3">
      <c r="A194" s="6" t="s">
        <v>112</v>
      </c>
      <c r="B194" s="13" t="s">
        <v>276</v>
      </c>
    </row>
    <row r="195" spans="1:3">
      <c r="A195" s="6" t="s">
        <v>166</v>
      </c>
      <c r="B195" s="13" t="s">
        <v>276</v>
      </c>
    </row>
    <row r="196" spans="1:3">
      <c r="A196" s="6" t="s">
        <v>170</v>
      </c>
      <c r="B196" s="13" t="s">
        <v>276</v>
      </c>
    </row>
    <row r="197" spans="1:3">
      <c r="A197" s="6" t="s">
        <v>174</v>
      </c>
      <c r="B197" s="13" t="s">
        <v>276</v>
      </c>
    </row>
    <row r="198" spans="1:3">
      <c r="A198" s="6" t="s">
        <v>178</v>
      </c>
      <c r="B198" s="13" t="s">
        <v>276</v>
      </c>
    </row>
    <row r="199" spans="1:3">
      <c r="A199" s="6" t="s">
        <v>254</v>
      </c>
      <c r="B199" s="13" t="s">
        <v>276</v>
      </c>
    </row>
    <row r="200" spans="1:3">
      <c r="A200" s="6" t="s">
        <v>232</v>
      </c>
      <c r="B200" s="13" t="s">
        <v>276</v>
      </c>
    </row>
    <row r="201" spans="1:3">
      <c r="A201" s="6" t="s">
        <v>256</v>
      </c>
      <c r="B201" s="13" t="s">
        <v>276</v>
      </c>
    </row>
    <row r="202" spans="1:3">
      <c r="A202" s="6" t="s">
        <v>130</v>
      </c>
      <c r="B202" s="13" t="s">
        <v>277</v>
      </c>
    </row>
    <row r="203" spans="1:3">
      <c r="A203" s="6" t="s">
        <v>134</v>
      </c>
      <c r="B203" s="24" t="s">
        <v>284</v>
      </c>
    </row>
    <row r="204" spans="1:3">
      <c r="A204" s="6" t="s">
        <v>82</v>
      </c>
      <c r="B204" s="13" t="s">
        <v>276</v>
      </c>
    </row>
    <row r="205" spans="1:3">
      <c r="A205" s="6" t="s">
        <v>116</v>
      </c>
      <c r="B205" s="13" t="s">
        <v>276</v>
      </c>
    </row>
    <row r="206" spans="1:3">
      <c r="A206" s="6" t="s">
        <v>255</v>
      </c>
      <c r="B206" s="13" t="s">
        <v>276</v>
      </c>
    </row>
    <row r="207" spans="1:3">
      <c r="A207" s="6" t="s">
        <v>258</v>
      </c>
      <c r="B207" s="13" t="s">
        <v>276</v>
      </c>
    </row>
    <row r="208" spans="1:3">
      <c r="A208" s="6" t="s">
        <v>120</v>
      </c>
      <c r="B208" s="13" t="s">
        <v>276</v>
      </c>
    </row>
    <row r="209" spans="1:2">
      <c r="A209" s="6" t="s">
        <v>42</v>
      </c>
      <c r="B209" s="13" t="s">
        <v>276</v>
      </c>
    </row>
    <row r="210" spans="1:2">
      <c r="A210" s="6" t="s">
        <v>259</v>
      </c>
      <c r="B210" s="13" t="s">
        <v>276</v>
      </c>
    </row>
    <row r="211" spans="1:2">
      <c r="A211" s="6" t="s">
        <v>209</v>
      </c>
      <c r="B211" s="13" t="s">
        <v>276</v>
      </c>
    </row>
    <row r="212" spans="1:2">
      <c r="A212" s="6" t="s">
        <v>113</v>
      </c>
      <c r="B212" s="13" t="s">
        <v>276</v>
      </c>
    </row>
    <row r="213" spans="1:2">
      <c r="A213" s="6" t="s">
        <v>260</v>
      </c>
      <c r="B213" s="13" t="s">
        <v>276</v>
      </c>
    </row>
    <row r="214" spans="1:2">
      <c r="A214" s="6" t="s">
        <v>86</v>
      </c>
      <c r="B214" s="13" t="s">
        <v>276</v>
      </c>
    </row>
    <row r="215" spans="1:2">
      <c r="A215" s="6" t="s">
        <v>239</v>
      </c>
      <c r="B215" s="13" t="s">
        <v>276</v>
      </c>
    </row>
    <row r="216" spans="1:2">
      <c r="A216" s="6" t="s">
        <v>182</v>
      </c>
      <c r="B216" s="13" t="s">
        <v>276</v>
      </c>
    </row>
    <row r="217" spans="1:2">
      <c r="A217" s="6" t="s">
        <v>213</v>
      </c>
      <c r="B217" s="13" t="s">
        <v>276</v>
      </c>
    </row>
    <row r="218" spans="1:2">
      <c r="A218" s="6" t="s">
        <v>90</v>
      </c>
      <c r="B218" s="13" t="s">
        <v>276</v>
      </c>
    </row>
    <row r="219" spans="1:2">
      <c r="A219" s="6" t="s">
        <v>140</v>
      </c>
      <c r="B219" s="13" t="s">
        <v>276</v>
      </c>
    </row>
    <row r="220" spans="1:2">
      <c r="A220" s="6" t="s">
        <v>47</v>
      </c>
      <c r="B220" s="13" t="s">
        <v>276</v>
      </c>
    </row>
    <row r="221" spans="1:2">
      <c r="A221" s="6" t="s">
        <v>186</v>
      </c>
      <c r="B221" s="13" t="s">
        <v>276</v>
      </c>
    </row>
    <row r="222" spans="1:2">
      <c r="A222" s="6" t="s">
        <v>261</v>
      </c>
      <c r="B222" s="13" t="s">
        <v>276</v>
      </c>
    </row>
    <row r="223" spans="1:2">
      <c r="A223" s="6" t="s">
        <v>222</v>
      </c>
      <c r="B223" s="13" t="s">
        <v>276</v>
      </c>
    </row>
    <row r="224" spans="1:2">
      <c r="A224" s="6" t="s">
        <v>235</v>
      </c>
      <c r="B224" s="13" t="s">
        <v>276</v>
      </c>
    </row>
    <row r="225" spans="1:2">
      <c r="A225" s="6" t="s">
        <v>249</v>
      </c>
      <c r="B225" s="13" t="s">
        <v>276</v>
      </c>
    </row>
    <row r="226" spans="1:2">
      <c r="A226" s="6" t="s">
        <v>221</v>
      </c>
      <c r="B226" s="13" t="s">
        <v>276</v>
      </c>
    </row>
    <row r="227" spans="1:2">
      <c r="A227" s="6" t="s">
        <v>207</v>
      </c>
      <c r="B227" s="24" t="s">
        <v>284</v>
      </c>
    </row>
    <row r="228" spans="1:2">
      <c r="A228" s="6" t="s">
        <v>238</v>
      </c>
      <c r="B228" s="13" t="s">
        <v>276</v>
      </c>
    </row>
    <row r="229" spans="1:2">
      <c r="A229" s="6" t="s">
        <v>124</v>
      </c>
      <c r="B229" s="13" t="s">
        <v>276</v>
      </c>
    </row>
    <row r="230" spans="1:2">
      <c r="A230" s="6" t="s">
        <v>269</v>
      </c>
      <c r="B230" s="13" t="s">
        <v>276</v>
      </c>
    </row>
    <row r="231" spans="1:2">
      <c r="A231" s="6" t="s">
        <v>94</v>
      </c>
      <c r="B231" s="13" t="s">
        <v>276</v>
      </c>
    </row>
    <row r="232" spans="1:2">
      <c r="A232" s="6" t="s">
        <v>263</v>
      </c>
      <c r="B232" s="13" t="s">
        <v>276</v>
      </c>
    </row>
    <row r="233" spans="1:2" ht="19.5" thickBot="1">
      <c r="A233" s="10" t="s">
        <v>264</v>
      </c>
      <c r="B233" s="13" t="s">
        <v>276</v>
      </c>
    </row>
    <row r="234" spans="1:2">
      <c r="B234" s="13"/>
    </row>
  </sheetData>
  <sheetProtection algorithmName="SHA-512" hashValue="ZGVzCN4HjvI07unF2T659jR/FwDfbmxV5cblTV0WfbIAl4b1O+OlyWcddnIYdDUcR/ffu92ku/CiTqLswo719Q==" saltValue="+k3h5J3qXAwP7pM9KZ32lA==" spinCount="100000" sheet="1" objects="1" scenarios="1"/>
  <autoFilter ref="B1:B233" xr:uid="{9C570473-E7B9-45E3-A019-0919E2E292A3}"/>
  <phoneticPr fontId="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Blank</vt:lpstr>
      <vt:lpstr>参照</vt:lpstr>
      <vt:lpstr>Blank!Print_Area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NCS016</dc:creator>
  <cp:lastModifiedBy>KatoMomoko（加藤萌々子）</cp:lastModifiedBy>
  <cp:lastPrinted>2023-05-02T06:47:27Z</cp:lastPrinted>
  <dcterms:created xsi:type="dcterms:W3CDTF">2023-02-21T05:40:59Z</dcterms:created>
  <dcterms:modified xsi:type="dcterms:W3CDTF">2024-04-02T05:52:23Z</dcterms:modified>
</cp:coreProperties>
</file>